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ERVER15\Userdata$\_Appalti\Gare Anna\gare 2023\GESTIONE DEPURATORI\doc di gara\"/>
    </mc:Choice>
  </mc:AlternateContent>
  <xr:revisionPtr revIDLastSave="0" documentId="13_ncr:1_{E0838578-1BA4-4DA4-BA62-A226E9BD11DA}" xr6:coauthVersionLast="47" xr6:coauthVersionMax="47" xr10:uidLastSave="{00000000-0000-0000-0000-000000000000}"/>
  <bookViews>
    <workbookView xWindow="-108" yWindow="-108" windowWidth="23256" windowHeight="12456" xr2:uid="{71AED5A6-5373-49F9-BCA0-1E213AE06722}"/>
  </bookViews>
  <sheets>
    <sheet name="Offerta economic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 l="1"/>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I223" i="2"/>
  <c r="H223" i="2"/>
  <c r="I11" i="2" l="1"/>
  <c r="I222" i="2" s="1"/>
  <c r="H11" i="2"/>
  <c r="H222" i="2" s="1"/>
  <c r="G11" i="2"/>
  <c r="G222" i="2" s="1"/>
  <c r="G224" i="2" l="1"/>
  <c r="I224" i="2"/>
  <c r="I225" i="2" s="1"/>
  <c r="H224" i="2"/>
</calcChain>
</file>

<file path=xl/sharedStrings.xml><?xml version="1.0" encoding="utf-8"?>
<sst xmlns="http://schemas.openxmlformats.org/spreadsheetml/2006/main" count="861" uniqueCount="223">
  <si>
    <t>€/mese</t>
  </si>
  <si>
    <t>€/parametro</t>
  </si>
  <si>
    <t>pH</t>
  </si>
  <si>
    <t>R</t>
  </si>
  <si>
    <t>TEMPERATURA</t>
  </si>
  <si>
    <t>REDOX</t>
  </si>
  <si>
    <t>CONDUCIBILITA'</t>
  </si>
  <si>
    <t xml:space="preserve">COLORE (1:40)   </t>
  </si>
  <si>
    <t>ASPETTO</t>
  </si>
  <si>
    <t>ODORE</t>
  </si>
  <si>
    <t>BOD5</t>
  </si>
  <si>
    <t>COD</t>
  </si>
  <si>
    <t>COD - dopo filtr. 0,45 µm</t>
  </si>
  <si>
    <t>Ptot</t>
  </si>
  <si>
    <t>P-PO4</t>
  </si>
  <si>
    <t>TKN</t>
  </si>
  <si>
    <t>NH4</t>
  </si>
  <si>
    <t>N-NH4</t>
  </si>
  <si>
    <t>N-NO2</t>
  </si>
  <si>
    <t>N-NO3</t>
  </si>
  <si>
    <t>Ntot</t>
  </si>
  <si>
    <t>Azoto inorg tot</t>
  </si>
  <si>
    <t>MATERIALI GROSSOLANI</t>
  </si>
  <si>
    <t>SST</t>
  </si>
  <si>
    <t>SSV</t>
  </si>
  <si>
    <t>SSV/SST</t>
  </si>
  <si>
    <t>SVI</t>
  </si>
  <si>
    <t>Solidi Sedimentabili (Volume Fanghi a 30 min)</t>
  </si>
  <si>
    <t>Solidi sedimentabili cono Imhoff 2 ore</t>
  </si>
  <si>
    <t>O2 medio</t>
  </si>
  <si>
    <t>ALLUMINIO</t>
  </si>
  <si>
    <t>ANTIMONIO</t>
  </si>
  <si>
    <t>ARGENTO</t>
  </si>
  <si>
    <t>ARSENICO</t>
  </si>
  <si>
    <t>BARIO</t>
  </si>
  <si>
    <t>BORO</t>
  </si>
  <si>
    <t>BERILLIO</t>
  </si>
  <si>
    <t>CADMIO</t>
  </si>
  <si>
    <t>COBALTO</t>
  </si>
  <si>
    <t>CROMO TOTALE</t>
  </si>
  <si>
    <t>CROMO VI</t>
  </si>
  <si>
    <t>Cromo III</t>
  </si>
  <si>
    <t>FERRO</t>
  </si>
  <si>
    <t>MANGANESE</t>
  </si>
  <si>
    <t>Ferro + Manganese</t>
  </si>
  <si>
    <t>MERCURIO</t>
  </si>
  <si>
    <t>NICHEL</t>
  </si>
  <si>
    <t>PIOMBO</t>
  </si>
  <si>
    <t>RAME</t>
  </si>
  <si>
    <t>SELENIO</t>
  </si>
  <si>
    <t>STAGNO</t>
  </si>
  <si>
    <t>VANADIO</t>
  </si>
  <si>
    <t>ZINCO</t>
  </si>
  <si>
    <t>CIANURI</t>
  </si>
  <si>
    <t>SOLFURI (come H2S)</t>
  </si>
  <si>
    <t>SOLFITI</t>
  </si>
  <si>
    <t>SOLFATI</t>
  </si>
  <si>
    <t>CLORURI</t>
  </si>
  <si>
    <t>FLUORURI</t>
  </si>
  <si>
    <t xml:space="preserve">GRASSI E OLII ANIMALI E VEGETALI </t>
  </si>
  <si>
    <t>IDROCARBURI TOTALI C5-C40</t>
  </si>
  <si>
    <t>Olii minerali</t>
  </si>
  <si>
    <t>Fenoli totali</t>
  </si>
  <si>
    <t>Aldeidi</t>
  </si>
  <si>
    <t>Acroleina</t>
  </si>
  <si>
    <t>Mercaptani</t>
  </si>
  <si>
    <t>Composti organici azotati</t>
  </si>
  <si>
    <t>PESTICIDI FOSFORATI (o organofosforici)</t>
  </si>
  <si>
    <t>Sommatoria erbicidi e assimilabili</t>
  </si>
  <si>
    <t>Sommatoria solventi organici alogenati - solventi clorurati</t>
  </si>
  <si>
    <t xml:space="preserve">Composti organici alogenati (compresi pesticidi clorurati) </t>
  </si>
  <si>
    <t>PESTICIDI ORGANOCLORURATI</t>
  </si>
  <si>
    <t>Composti organici alogenati AOX</t>
  </si>
  <si>
    <t>Composti organici clorurati</t>
  </si>
  <si>
    <t>COMPOSTI ORGANICI DELLO STAGNO</t>
  </si>
  <si>
    <t>Tributilstagno</t>
  </si>
  <si>
    <t>PCDD+PCDF (som.PCDD,PCDF(ToxEq.I-T)(Diossine)</t>
  </si>
  <si>
    <t>PCB</t>
  </si>
  <si>
    <t>ESCHERICHIA COLI</t>
  </si>
  <si>
    <t xml:space="preserve">Coliformi totali </t>
  </si>
  <si>
    <t>Coliformi fecali</t>
  </si>
  <si>
    <t>Streptococchi fecali</t>
  </si>
  <si>
    <t>Salmonelle</t>
  </si>
  <si>
    <t>SAGGIO DI TOSSICITA'</t>
  </si>
  <si>
    <t>Clorito</t>
  </si>
  <si>
    <t>Bromato</t>
  </si>
  <si>
    <t>Analisi della microfauna (SBI)</t>
  </si>
  <si>
    <t>Caratterizzazione del fango attivato (Batteri filamentosi)</t>
  </si>
  <si>
    <t xml:space="preserve">Acidi Grassi Volatili (VFA) </t>
  </si>
  <si>
    <t>B</t>
  </si>
  <si>
    <t>Alcalinità pH4</t>
  </si>
  <si>
    <t>Alcalinità  pH6</t>
  </si>
  <si>
    <t>CO2 biogas (%)</t>
  </si>
  <si>
    <t>Metano nel biogas (%)</t>
  </si>
  <si>
    <t>Acido Solfidrico (H2S)</t>
  </si>
  <si>
    <t>Silossani</t>
  </si>
  <si>
    <t>SAR (Sodium Adsorpion Ratio)</t>
  </si>
  <si>
    <t>Radioattività</t>
  </si>
  <si>
    <t>Composti Organici Volatili  (COV)</t>
  </si>
  <si>
    <t>Ammoniaca  (come NH3)</t>
  </si>
  <si>
    <t>Ammine  (come NH3)</t>
  </si>
  <si>
    <t>Vapore acqueo</t>
  </si>
  <si>
    <t>Polveri totali</t>
  </si>
  <si>
    <t>Acido cloridrico (HCl)</t>
  </si>
  <si>
    <t>Carbonio Organico Totale (COT)</t>
  </si>
  <si>
    <t>Acido Fluoridrico (HF)</t>
  </si>
  <si>
    <t>Ossidi di Azoto (come NOx)</t>
  </si>
  <si>
    <t xml:space="preserve">Ossigeno </t>
  </si>
  <si>
    <t>Monossido di Carbonio (CO)</t>
  </si>
  <si>
    <t>Unità odorigene</t>
  </si>
  <si>
    <t>Ossidi di Zolfo</t>
  </si>
  <si>
    <t>PCI</t>
  </si>
  <si>
    <t>VELOCITA'</t>
  </si>
  <si>
    <t>PORTATA</t>
  </si>
  <si>
    <t>pH </t>
  </si>
  <si>
    <t>RL</t>
  </si>
  <si>
    <t>Conducibilità a 25°C</t>
  </si>
  <si>
    <t>Fosforo totale</t>
  </si>
  <si>
    <t xml:space="preserve">Ortofosfati </t>
  </si>
  <si>
    <t xml:space="preserve">Azoto nitroso </t>
  </si>
  <si>
    <t xml:space="preserve">Azoto nitrico </t>
  </si>
  <si>
    <t xml:space="preserve">Azoto ammoniacale </t>
  </si>
  <si>
    <t>Azoto totale (sommatoria azoto ammoniacale, nitroso, nitrico e organico)</t>
  </si>
  <si>
    <t>Solidi Sospesi Totali (SST)</t>
  </si>
  <si>
    <t>Solidi Sospesi Volatili (SSV)</t>
  </si>
  <si>
    <t>Arsenico</t>
  </si>
  <si>
    <t>Cadmio</t>
  </si>
  <si>
    <t>Cromo totale</t>
  </si>
  <si>
    <t>Cromo VI</t>
  </si>
  <si>
    <t>Cianuri</t>
  </si>
  <si>
    <t>Manganese</t>
  </si>
  <si>
    <t>Mercurio</t>
  </si>
  <si>
    <t>Nichel</t>
  </si>
  <si>
    <t>Piombo</t>
  </si>
  <si>
    <t>Rame</t>
  </si>
  <si>
    <t>Stagno</t>
  </si>
  <si>
    <t>Zinco</t>
  </si>
  <si>
    <t>Selenio </t>
  </si>
  <si>
    <t>Ferro</t>
  </si>
  <si>
    <t>Solfati</t>
  </si>
  <si>
    <t>Cloruri</t>
  </si>
  <si>
    <t>Grassi e Olii anim. e veg.</t>
  </si>
  <si>
    <t>Idrocarburi totali C5-C40</t>
  </si>
  <si>
    <t xml:space="preserve">Oli minerali </t>
  </si>
  <si>
    <t>Tensioattivi totali</t>
  </si>
  <si>
    <t>Pesticidi totali (esclusi i fosforati)</t>
  </si>
  <si>
    <t>Pesticidi fosforati</t>
  </si>
  <si>
    <t>Composti organici dello stagno</t>
  </si>
  <si>
    <t>FD</t>
  </si>
  <si>
    <t>N tot</t>
  </si>
  <si>
    <t>N tot Kjeldahl</t>
  </si>
  <si>
    <t>P tot</t>
  </si>
  <si>
    <t>TOC</t>
  </si>
  <si>
    <t xml:space="preserve"> TS (Residuo a 105°C) </t>
  </si>
  <si>
    <t>Residuo a 600 °C</t>
  </si>
  <si>
    <t>TVS</t>
  </si>
  <si>
    <t>TVS/TS</t>
  </si>
  <si>
    <t>Rapporto C/N</t>
  </si>
  <si>
    <t xml:space="preserve">Salinità </t>
  </si>
  <si>
    <t>DEHP</t>
  </si>
  <si>
    <t>Indice di Germinazione 30%</t>
  </si>
  <si>
    <t xml:space="preserve">Berillio </t>
  </si>
  <si>
    <t xml:space="preserve">Arsenico As </t>
  </si>
  <si>
    <t xml:space="preserve">Cadmio Cd </t>
  </si>
  <si>
    <t xml:space="preserve">Cromo tot Cr </t>
  </si>
  <si>
    <t>Cromo Esavalente Cr VI</t>
  </si>
  <si>
    <t>Selenio</t>
  </si>
  <si>
    <t xml:space="preserve">Idrocarburi totali </t>
  </si>
  <si>
    <t xml:space="preserve">Idrocarburi C10-C40 </t>
  </si>
  <si>
    <t xml:space="preserve">Solventi Organici Alogenati </t>
  </si>
  <si>
    <t xml:space="preserve">Toluene </t>
  </si>
  <si>
    <t xml:space="preserve">Somma IPA </t>
  </si>
  <si>
    <t>A CORPO</t>
  </si>
  <si>
    <t>TIPOLOGIA SERVIZIO</t>
  </si>
  <si>
    <t>UNITA' DI MISURA</t>
  </si>
  <si>
    <t>A MISURA</t>
  </si>
  <si>
    <t>SIGLA</t>
  </si>
  <si>
    <t>DESCRIZIONE</t>
  </si>
  <si>
    <t>QUANTITATIVO ANNUO</t>
  </si>
  <si>
    <t xml:space="preserve">Personale di conduzione e manutenzione                                </t>
  </si>
  <si>
    <t xml:space="preserve">Analisi                                                                        </t>
  </si>
  <si>
    <t xml:space="preserve">Altri costi                                                                                  </t>
  </si>
  <si>
    <t>Intervento di reperibilità diurno giornata di Sabato                    dalle ore 06:00 alle ore 22:00</t>
  </si>
  <si>
    <t>Intervento di reperibilità notturno giornata di Sabato                dalle ore 22:00 alle ore 06:00</t>
  </si>
  <si>
    <t>Intervento di reperibilità diurno giornata di Domenica               dalle ore 06:00 alle ore 22:00</t>
  </si>
  <si>
    <t>Intervento di reperibilità notturno giornata di Domenica           dalle ore 06:00 alle ore 22:00</t>
  </si>
  <si>
    <t>Intervento di reperibilità diurno infrasettimanale                       dalle ore 17:00 alle ore 22:00</t>
  </si>
  <si>
    <t>Intervento di reperibilità notturno infrasettimanale                   dalle ore 22:00 alle ore 06:00</t>
  </si>
  <si>
    <t>Intervento di reperibilità diurno festivo                                       dalle ore 06:00 alle ore 22:00</t>
  </si>
  <si>
    <t>Intervento di reperibilità notturno festivo                                   dalle ore 22:00 alle ore 06:00</t>
  </si>
  <si>
    <t>€/ora</t>
  </si>
  <si>
    <t>--</t>
  </si>
  <si>
    <r>
      <rPr>
        <b/>
        <sz val="11"/>
        <color theme="1"/>
        <rFont val="Calibri"/>
        <family val="2"/>
        <scheme val="minor"/>
      </rPr>
      <t>IPA</t>
    </r>
    <r>
      <rPr>
        <sz val="11"/>
        <color theme="1"/>
        <rFont val="Calibri"/>
        <family val="2"/>
        <scheme val="minor"/>
      </rPr>
      <t xml:space="preserve">  gruppo analisi comprendenti: Benzo(a)antracene, Benzo(a)pirene, Benzo(b)fluorantene, Benzo(k)fluorantene, Benzo(ghi)perilene, Crisene, Dibenzo(a,h)antracene, Indeno(1,2,3-cd)pirene RIF. CSA 61 - da 61-1 a 61-8</t>
    </r>
  </si>
  <si>
    <r>
      <rPr>
        <b/>
        <sz val="11"/>
        <color theme="1"/>
        <rFont val="Calibri"/>
        <family val="2"/>
        <scheme val="minor"/>
      </rPr>
      <t>Fenoli totali</t>
    </r>
    <r>
      <rPr>
        <sz val="11"/>
        <color theme="1"/>
        <rFont val="Calibri"/>
        <family val="2"/>
        <scheme val="minor"/>
      </rPr>
      <t xml:space="preserve"> gruppo analisi comprendenti: 2 - Clorofenolo, 4 - Clorofenolo, Clorofenolo (2 e 4), Diclorofenoli, 2,4 - Dinitrocresolo, 2,4 - Dinitrofenolo, 2,4 Diclorofenolo, Fenolo, Nitrofenolo (2 e 4), Pentaclorofenolo, Pentaclorofenolo, 2,4,6 trinitrofenolo RIF. CSA 62 - da 62-1 a 62-11</t>
    </r>
  </si>
  <si>
    <t xml:space="preserve">Oneri per la sicurezza non soggetti a ribasso </t>
  </si>
  <si>
    <t>PREZZO UNITARIO OFFERTO</t>
  </si>
  <si>
    <t>Importo complessivo riferito a 12 mesi</t>
  </si>
  <si>
    <t>Importo complessivo riferito a 36 mesi</t>
  </si>
  <si>
    <t>Importo complessivo offerto inclusi oneri per la sicurezza</t>
  </si>
  <si>
    <t>Importo complessivo offerto escluso oneri per la sicurezza</t>
  </si>
  <si>
    <t>A</t>
  </si>
  <si>
    <t>A+B</t>
  </si>
  <si>
    <t xml:space="preserve">Importo complessivo riferito a 24 mesi  </t>
  </si>
  <si>
    <t xml:space="preserve">*COSTO DELLA MANODOPERA </t>
  </si>
  <si>
    <t xml:space="preserve">*ONERI DELLA SICUREZZA </t>
  </si>
  <si>
    <t>*si ricorda che l'indicazione dei costi della manodopera e degli oneri della sicurezza aziendali devono obbligatoriamente essere riportati nell'offerta economica, pena l'esclusione dell'offerta.</t>
  </si>
  <si>
    <t xml:space="preserve">** Il presente foglio elettronico, valorizzato nelle celle evidenziate in verde, dovrà essere firmato digitalmente e caricato nella busta economica di gara. </t>
  </si>
  <si>
    <r>
      <rPr>
        <b/>
        <sz val="11"/>
        <color theme="1"/>
        <rFont val="Calibri"/>
        <family val="2"/>
        <scheme val="minor"/>
      </rPr>
      <t>BTEX solventi organici aromatici</t>
    </r>
    <r>
      <rPr>
        <sz val="11"/>
        <color theme="1"/>
        <rFont val="Calibri"/>
        <family val="2"/>
        <scheme val="minor"/>
      </rPr>
      <t xml:space="preserve"> gruppo analisi comprendenti: Benzene, Etilbenzene, Toluene, Xileni (o - m- -p), Stirene RIF. CSA 66 - da 66-1 a 66-5</t>
    </r>
  </si>
  <si>
    <r>
      <rPr>
        <b/>
        <sz val="11"/>
        <color theme="1"/>
        <rFont val="Calibri"/>
        <family val="2"/>
        <scheme val="minor"/>
      </rPr>
      <t>Solventi organici azotati</t>
    </r>
    <r>
      <rPr>
        <sz val="11"/>
        <color theme="1"/>
        <rFont val="Calibri"/>
        <family val="2"/>
        <scheme val="minor"/>
      </rPr>
      <t xml:space="preserve"> gruppo analisi comprendenti: Anilina, Toluidina (Orto), Toluidina (Meta E Para), Dimetilformammide, Nitrobenzene, Piridina, Xilidina, Acrilonitrile, Acetonitrile RIF. CSA 68 - da 68-1 a 68-9</t>
    </r>
  </si>
  <si>
    <r>
      <rPr>
        <b/>
        <sz val="11"/>
        <color theme="1"/>
        <rFont val="Calibri"/>
        <family val="2"/>
        <scheme val="minor"/>
      </rPr>
      <t>TENSIOATTIVI TOTALI</t>
    </r>
    <r>
      <rPr>
        <sz val="11"/>
        <color theme="1"/>
        <rFont val="Calibri"/>
        <family val="2"/>
        <scheme val="minor"/>
      </rPr>
      <t xml:space="preserve"> gruppo analisi comprendenti: Tensioattivi anionici (MBAS), Tensioattivi non ionici (BIAS), Tensioattivi cationici RIF. CSA 69 - da 69-1 a 69-3</t>
    </r>
  </si>
  <si>
    <r>
      <rPr>
        <b/>
        <sz val="11"/>
        <color theme="1"/>
        <rFont val="Calibri"/>
        <family val="2"/>
        <scheme val="minor"/>
      </rPr>
      <t>PESTICIDI TOTALI (ESCUSO FOSFORATI)</t>
    </r>
    <r>
      <rPr>
        <sz val="11"/>
        <color theme="1"/>
        <rFont val="Calibri"/>
        <family val="2"/>
        <scheme val="minor"/>
      </rPr>
      <t xml:space="preserve"> Gruppo analisi comprendente Pesticidi Clorurati, Aldrin, Endrin, Dieldrin, Endrin, Isodrin RIF. CSA 70 - da 70-1 a  70-4 e 75</t>
    </r>
  </si>
  <si>
    <r>
      <rPr>
        <b/>
        <sz val="11"/>
        <color theme="1"/>
        <rFont val="Calibri"/>
        <family val="2"/>
        <scheme val="minor"/>
      </rPr>
      <t>Solventi clorurati</t>
    </r>
    <r>
      <rPr>
        <sz val="11"/>
        <color theme="1"/>
        <rFont val="Calibri"/>
        <family val="2"/>
        <scheme val="minor"/>
      </rPr>
      <t xml:space="preserve"> gruppo analisi comprendenti: Tetraclorometano, Triclorometano (Cloroformio), 1,2-Dicloroetano, Tricloroetilene, Tetracloroetilene, Triclorobenzene, Esaclorobutadiene, Tetraclorobenzene, Pentaclorobenzene, 1,2 - Diclorobenzene, 1,3 - Diclorobenzene, 1,4 - Diclorobenzene, 1,1 - Dicloroetilene, 1,2 - Dicloroetilene, Tetracloruro di carbonio, Solfuro di Carbonio, tricloroetilene, cloroformio, tetracloruro di carbonio, dicloroetilene (somma), Solfuro di carbonio RIF. CSA 79 - da 79-1 a 79-17</t>
    </r>
  </si>
  <si>
    <r>
      <rPr>
        <b/>
        <sz val="11"/>
        <color theme="1"/>
        <rFont val="Calibri"/>
        <family val="2"/>
        <scheme val="minor"/>
      </rPr>
      <t>PFAS</t>
    </r>
    <r>
      <rPr>
        <sz val="11"/>
        <color theme="1"/>
        <rFont val="Calibri"/>
        <family val="2"/>
        <scheme val="minor"/>
      </rPr>
      <t xml:space="preserve"> gruppo analisi comprendenti: PFBA (Perfluoro-N-Butanoic Acid), PFBS (Perfluoro-1-Butanesulfonate), PFDA (Perfluoro-N-Decanoic Acid), PFDoA (Perfluoro-N-Dodecanoic Acid), PFHpA (Perfluoro-N-Heptanoic Acid), PFHxA (Perfluoro-N-Hexanoic Acid), PFHxS (Perfluoro-1-Hexanesulfonate), PFNA (Perfluoro-N-Nonanoic Acid), PFOA( somma di isomeri lineare e ramificati), PFOS( somma di isomeri lineare e ramificati), PFPeA (Perfluoro-N-Pentanoic Acid), PFUnA (Perfluoro-N-Undecanoic Acid), Somma PFAS Esclusi PFOA, PFOS, PFBA, PFBS, Somma PFAS esclusi PFOA e PFOS, HFPO-DA (Perfluoro 2 Propoxy-Propanoic Acid), 6:2-FTS (6:2-FluoroTelomerSUlfonate), cC6O4 (CAS 1190931-27-1), Somma altri PFAS (PFNA, PFDeA, PFHpA, PFUnA, PFHxS, PFDoA) RIF. CSA 84 - da 84-1 a 84-18</t>
    </r>
  </si>
  <si>
    <r>
      <rPr>
        <b/>
        <sz val="11"/>
        <color theme="1"/>
        <rFont val="Calibri"/>
        <family val="2"/>
        <scheme val="minor"/>
      </rPr>
      <t>Solventi organici aromatici</t>
    </r>
    <r>
      <rPr>
        <sz val="11"/>
        <color theme="1"/>
        <rFont val="Calibri"/>
        <family val="2"/>
        <scheme val="minor"/>
      </rPr>
      <t xml:space="preserve"> - </t>
    </r>
    <r>
      <rPr>
        <b/>
        <sz val="11"/>
        <color theme="1"/>
        <rFont val="Calibri"/>
        <family val="2"/>
        <scheme val="minor"/>
      </rPr>
      <t>BTEXS</t>
    </r>
    <r>
      <rPr>
        <sz val="11"/>
        <color theme="1"/>
        <rFont val="Calibri"/>
        <family val="2"/>
        <scheme val="minor"/>
      </rPr>
      <t xml:space="preserve"> gruppo analisi comprendenti: Benzene, Etilbenzene, Etilbenzene, Toluene, Xileni (o - m- -p), Stirene RIF. CSA 156 - da 156-1 a 156-5</t>
    </r>
  </si>
  <si>
    <r>
      <rPr>
        <b/>
        <sz val="11"/>
        <color theme="1"/>
        <rFont val="Calibri"/>
        <family val="2"/>
        <scheme val="minor"/>
      </rPr>
      <t>Solventi organici azotati</t>
    </r>
    <r>
      <rPr>
        <sz val="11"/>
        <color theme="1"/>
        <rFont val="Calibri"/>
        <family val="2"/>
        <scheme val="minor"/>
      </rPr>
      <t xml:space="preserve"> gruppo analisi comprendenti: Sommatoria, Acrilonitrile, Acetonitrile RIF. CSA 158 - da 159 a 160</t>
    </r>
  </si>
  <si>
    <r>
      <rPr>
        <b/>
        <sz val="11"/>
        <color theme="1"/>
        <rFont val="Calibri"/>
        <family val="2"/>
        <scheme val="minor"/>
      </rPr>
      <t>Composti Organici Alogenati</t>
    </r>
    <r>
      <rPr>
        <sz val="11"/>
        <color theme="1"/>
        <rFont val="Calibri"/>
        <family val="2"/>
        <scheme val="minor"/>
      </rPr>
      <t xml:space="preserve"> gruppo analisi comprendenti Pesticidi Clorurati, Solventi Clorurati,  Aldrin, Dieldrin, Endrin, Isodrin RIF. CSA 161, 162 e 165 e da 165-1 a 165-4</t>
    </r>
  </si>
  <si>
    <r>
      <t xml:space="preserve">PFAS gruppo analisi comprendenti: </t>
    </r>
    <r>
      <rPr>
        <sz val="11"/>
        <color theme="1"/>
        <rFont val="Calibri"/>
        <family val="2"/>
        <scheme val="minor"/>
      </rPr>
      <t>PFBA (PerfluoroButyric Acid), PFPeA (PerfluoroPentanoic Acid), PFBS (PerfluoroButansulfonic Acid), PFHxA (PerfluoroHexanoic Acid), PFHpA (PerfluoroHeptanoic Acid, PFNA (PerfluoroNonanoic Acid), PFDA (PerfluoroDecanoic Acid), PFUnA (PerfluoroUndecanoic Acid), PFDoA (PerfluoroDodecanoic Acid), PFHxS (PerfluoroHexansulfonic Acid), HFPO-DA (Perfluoro 2-Propoxy-Propanoic Acid), 6:2-FTS (6:2-FluoroTelomerSulfonate), cC6O4 (CAS 1190931-27-1), PFOA sommatoria, PFOS sommatoria, Somma altri PFAS (PFNA,PFDeA, PFHpA,PFUnA,PFHxS,PFDoA)</t>
    </r>
    <r>
      <rPr>
        <b/>
        <sz val="11"/>
        <color theme="1"/>
        <rFont val="Calibri"/>
        <family val="2"/>
        <scheme val="minor"/>
      </rPr>
      <t xml:space="preserve"> </t>
    </r>
    <r>
      <rPr>
        <sz val="11"/>
        <color theme="1"/>
        <rFont val="Calibri"/>
        <family val="2"/>
        <scheme val="minor"/>
      </rPr>
      <t>RIF. CSA 167 - da 167-1 a 167-16</t>
    </r>
  </si>
  <si>
    <t xml:space="preserve">PCDD/F+PCB Dioxine like WHO-TEQ + PCDD/PCDF WHO-TEQ </t>
  </si>
  <si>
    <t xml:space="preserve">Sommatoria PCBs come Aloclor espresso anche come Sommatoria PCB 29 congeneri </t>
  </si>
  <si>
    <t xml:space="preserve">Nonilfenolo NP e espresso anche come NPE somma Nonilfenolo mono- e di-etossilato </t>
  </si>
  <si>
    <r>
      <rPr>
        <b/>
        <sz val="11"/>
        <color theme="1"/>
        <rFont val="Calibri"/>
        <family val="2"/>
        <scheme val="minor"/>
      </rPr>
      <t>PFAS</t>
    </r>
    <r>
      <rPr>
        <sz val="11"/>
        <color theme="1"/>
        <rFont val="Calibri"/>
        <family val="2"/>
        <scheme val="minor"/>
      </rPr>
      <t xml:space="preserve"> gruppo analisi comprendenti: Somma PFAS,PFBA (Perfluoro-N-Butanoic Acid), PFBS (Perfluoro-1-Butanesulfonate), PFDA (Perfluoro-N-Decanoic Acid), PFDoA (Perfluoro-N-Dodecanoic Acid), PFHpA (Perfluoro-N-Heptanoic Acid), PFHxA (Perfluoro-N-Hexanoic Acid), PFHxS (Perfluoro-1-Hexanesulfonate), PFNA (Perfluoro-N-Nonanoic Acid), PFOA( somma di isomeri lineare e ramificati), PFOS( somma di isomeri lineare e ramificati), PFPeA (Perfluoro-N-Pentanoic Acid), PFUnA (Perfluoro-N-Undecanoic Acid), Somma PFAS (Esclusi PFOA, PFOS, PFBA, PFBS), Somma PFAS (esclusi PFOA e PFOS), HFPO-DA (Perfluoro 2 Propoxy-Propanoic Acid), 6:2-FTS (6:2-FluoroTelomerSUlfonate), cC6O4 (CAS 1190931-27-1) Somma altri PFAS (PFNA, PFDeA, PFHpA, PFUnA, PFHxS, PFDoA) RIF. CSA 204 - da 204-1 a 204-19</t>
    </r>
  </si>
  <si>
    <t xml:space="preserve">Ribasso percentuale </t>
  </si>
  <si>
    <t xml:space="preserve">Importo totale appalto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</si>
</sst>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b/>
      <sz val="11"/>
      <color indexed="8"/>
      <name val="Calibri"/>
      <family val="2"/>
    </font>
    <font>
      <sz val="8"/>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s>
  <borders count="4">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1" applyNumberFormat="0" applyFill="0" applyAlignment="0" applyProtection="0"/>
    <xf numFmtId="44" fontId="3" fillId="0" borderId="0" applyFont="0" applyFill="0" applyBorder="0" applyAlignment="0" applyProtection="0"/>
  </cellStyleXfs>
  <cellXfs count="30">
    <xf numFmtId="0" fontId="0" fillId="0" borderId="0" xfId="0"/>
    <xf numFmtId="0" fontId="0" fillId="0" borderId="0" xfId="0" applyAlignment="1">
      <alignment horizontal="center"/>
    </xf>
    <xf numFmtId="0" fontId="0" fillId="0" borderId="2" xfId="0" applyBorder="1" applyAlignment="1">
      <alignment horizontal="center"/>
    </xf>
    <xf numFmtId="0" fontId="0" fillId="0" borderId="0" xfId="0" applyAlignment="1">
      <alignment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center" wrapText="1"/>
    </xf>
    <xf numFmtId="0" fontId="0" fillId="0" borderId="2" xfId="0" quotePrefix="1" applyBorder="1" applyAlignment="1">
      <alignment horizontal="center"/>
    </xf>
    <xf numFmtId="0" fontId="0" fillId="0" borderId="0" xfId="0" applyAlignment="1">
      <alignment horizontal="center" vertical="center"/>
    </xf>
    <xf numFmtId="0" fontId="0" fillId="0" borderId="2" xfId="0" applyBorder="1" applyAlignment="1">
      <alignment vertical="center" wrapText="1"/>
    </xf>
    <xf numFmtId="0" fontId="4" fillId="0" borderId="2" xfId="0" applyFont="1" applyBorder="1" applyAlignment="1">
      <alignment vertical="center" wrapText="1"/>
    </xf>
    <xf numFmtId="0" fontId="0" fillId="0" borderId="0" xfId="0" applyAlignment="1">
      <alignment vertical="center"/>
    </xf>
    <xf numFmtId="44" fontId="0" fillId="0" borderId="2" xfId="2" applyFont="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Border="1"/>
    <xf numFmtId="44" fontId="0" fillId="0" borderId="3" xfId="2" applyFont="1" applyBorder="1" applyAlignment="1"/>
    <xf numFmtId="0" fontId="0" fillId="0" borderId="3" xfId="0" applyBorder="1" applyAlignment="1">
      <alignment horizontal="center"/>
    </xf>
    <xf numFmtId="44" fontId="0" fillId="0" borderId="3" xfId="0" applyNumberFormat="1" applyBorder="1"/>
    <xf numFmtId="0" fontId="5" fillId="0" borderId="0" xfId="0" applyFont="1" applyAlignment="1">
      <alignment vertical="center" wrapText="1"/>
    </xf>
    <xf numFmtId="44" fontId="0" fillId="0" borderId="0" xfId="0" applyNumberFormat="1"/>
    <xf numFmtId="0" fontId="0" fillId="2" borderId="2" xfId="0" applyFill="1" applyBorder="1" applyProtection="1">
      <protection locked="0"/>
    </xf>
    <xf numFmtId="2" fontId="0" fillId="2" borderId="2" xfId="0" applyNumberFormat="1" applyFill="1" applyBorder="1" applyProtection="1">
      <protection locked="0"/>
    </xf>
    <xf numFmtId="44" fontId="0" fillId="2" borderId="3" xfId="2" applyFont="1" applyFill="1" applyBorder="1" applyProtection="1">
      <protection locked="0"/>
    </xf>
    <xf numFmtId="10" fontId="0" fillId="0" borderId="0" xfId="0" applyNumberFormat="1"/>
    <xf numFmtId="0" fontId="0" fillId="3" borderId="2" xfId="0" applyFill="1" applyBorder="1" applyAlignment="1">
      <alignment vertical="center"/>
    </xf>
    <xf numFmtId="44" fontId="0" fillId="3" borderId="2" xfId="2" applyFont="1" applyFill="1" applyBorder="1" applyAlignment="1">
      <alignment vertical="center"/>
    </xf>
  </cellXfs>
  <cellStyles count="3">
    <cellStyle name="Normale" xfId="0" builtinId="0"/>
    <cellStyle name="Totale 2" xfId="1" xr:uid="{E71FED67-4C17-45E3-819F-ED2F280F61E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8</xdr:col>
      <xdr:colOff>771525</xdr:colOff>
      <xdr:row>8</xdr:row>
      <xdr:rowOff>95250</xdr:rowOff>
    </xdr:to>
    <xdr:sp macro="" textlink="">
      <xdr:nvSpPr>
        <xdr:cNvPr id="2" name="CasellaDiTesto 1">
          <a:extLst>
            <a:ext uri="{FF2B5EF4-FFF2-40B4-BE49-F238E27FC236}">
              <a16:creationId xmlns:a16="http://schemas.microsoft.com/office/drawing/2014/main" id="{41E8DB3C-FD19-56D5-1495-30A6AEDD6ACF}"/>
            </a:ext>
          </a:extLst>
        </xdr:cNvPr>
        <xdr:cNvSpPr txBox="1"/>
      </xdr:nvSpPr>
      <xdr:spPr>
        <a:xfrm>
          <a:off x="104775" y="95250"/>
          <a:ext cx="1206817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b="1">
              <a:solidFill>
                <a:schemeClr val="dk1"/>
              </a:solidFill>
              <a:effectLst/>
              <a:latin typeface="+mn-lt"/>
              <a:ea typeface="+mn-ea"/>
              <a:cs typeface="+mn-cs"/>
            </a:rPr>
            <a:t>PROCEDURA APERTA PER L'AFFIDAMENTO DEL SERVIZIO DI GESTIONE TECNICA, AMMINISTRATIVA ED OPERATIVA DEGLI IMPIANTI DI DEPURAZIONE E DELLE STAZIONI DI </a:t>
          </a:r>
          <a:endParaRPr lang="it-IT" sz="1100">
            <a:solidFill>
              <a:schemeClr val="dk1"/>
            </a:solidFill>
            <a:effectLst/>
            <a:latin typeface="+mn-lt"/>
            <a:ea typeface="+mn-ea"/>
            <a:cs typeface="+mn-cs"/>
          </a:endParaRPr>
        </a:p>
        <a:p>
          <a:pPr algn="ctr"/>
          <a:r>
            <a:rPr lang="it-IT" sz="1100" b="1">
              <a:solidFill>
                <a:schemeClr val="dk1"/>
              </a:solidFill>
              <a:effectLst/>
              <a:latin typeface="+mn-lt"/>
              <a:ea typeface="+mn-ea"/>
              <a:cs typeface="+mn-cs"/>
            </a:rPr>
            <a:t>SOLLEVAMENTO FOGNARIO </a:t>
          </a:r>
          <a:endParaRPr lang="it-IT" sz="1100">
            <a:solidFill>
              <a:schemeClr val="dk1"/>
            </a:solidFill>
            <a:effectLst/>
            <a:latin typeface="+mn-lt"/>
            <a:ea typeface="+mn-ea"/>
            <a:cs typeface="+mn-cs"/>
          </a:endParaRPr>
        </a:p>
        <a:p>
          <a:pPr algn="ctr"/>
          <a:endParaRPr lang="it-IT" sz="1100"/>
        </a:p>
        <a:p>
          <a:pPr algn="ctr"/>
          <a:r>
            <a:rPr lang="it-IT" sz="1100" u="sng"/>
            <a:t>Modello offerta economica</a:t>
          </a:r>
        </a:p>
        <a:p>
          <a:pPr algn="ctr"/>
          <a:r>
            <a:rPr lang="it-IT" sz="1100" u="none"/>
            <a:t>Il</a:t>
          </a:r>
          <a:r>
            <a:rPr lang="it-IT" sz="1100" u="none" baseline="0"/>
            <a:t> sottoscritto _______________________________ legale rappresentante della ditta __________________________________________________ con CF _______________________ PI ___________________________________</a:t>
          </a:r>
        </a:p>
        <a:p>
          <a:pPr algn="ctr"/>
          <a:r>
            <a:rPr lang="it-IT" sz="1100" u="none" baseline="0"/>
            <a:t>dichiara di offire:</a:t>
          </a:r>
          <a:endParaRPr lang="it-IT" sz="1100" u="none"/>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AB45-6734-48D4-BE45-09204DA89D75}">
  <dimension ref="A10:K235"/>
  <sheetViews>
    <sheetView tabSelected="1" topLeftCell="A208" zoomScale="85" zoomScaleNormal="85" workbookViewId="0">
      <selection activeCell="E216" sqref="E216:E220"/>
    </sheetView>
  </sheetViews>
  <sheetFormatPr defaultRowHeight="14.4" x14ac:dyDescent="0.3"/>
  <cols>
    <col min="1" max="1" width="18.109375" bestFit="1" customWidth="1"/>
    <col min="2" max="2" width="7.88671875" style="1" customWidth="1"/>
    <col min="3" max="3" width="82.88671875" style="14" customWidth="1"/>
    <col min="4" max="4" width="23.109375" style="11" customWidth="1"/>
    <col min="5" max="5" width="14" customWidth="1"/>
    <col min="6" max="6" width="14.88671875" customWidth="1"/>
    <col min="7" max="9" width="14.6640625" bestFit="1" customWidth="1"/>
    <col min="11" max="11" width="12.88671875" customWidth="1"/>
  </cols>
  <sheetData>
    <row r="10" spans="1:11" s="3" customFormat="1" ht="63" customHeight="1" x14ac:dyDescent="0.3">
      <c r="A10" s="7" t="s">
        <v>173</v>
      </c>
      <c r="B10" s="9" t="s">
        <v>176</v>
      </c>
      <c r="C10" s="4" t="s">
        <v>177</v>
      </c>
      <c r="D10" s="4" t="s">
        <v>178</v>
      </c>
      <c r="E10" s="4" t="s">
        <v>195</v>
      </c>
      <c r="F10" s="4" t="s">
        <v>174</v>
      </c>
      <c r="G10" s="4" t="s">
        <v>196</v>
      </c>
      <c r="H10" s="4" t="s">
        <v>202</v>
      </c>
      <c r="I10" s="4" t="s">
        <v>197</v>
      </c>
    </row>
    <row r="11" spans="1:11" x14ac:dyDescent="0.3">
      <c r="A11" s="8" t="s">
        <v>172</v>
      </c>
      <c r="B11" s="10" t="s">
        <v>191</v>
      </c>
      <c r="C11" s="6" t="s">
        <v>179</v>
      </c>
      <c r="D11" s="5">
        <v>12</v>
      </c>
      <c r="E11" s="24"/>
      <c r="F11" s="6" t="s">
        <v>0</v>
      </c>
      <c r="G11" s="15">
        <f>D11*E11</f>
        <v>0</v>
      </c>
      <c r="H11" s="15">
        <f>D11*2*E11</f>
        <v>0</v>
      </c>
      <c r="I11" s="15">
        <f>D11*3*E11</f>
        <v>0</v>
      </c>
    </row>
    <row r="12" spans="1:11" x14ac:dyDescent="0.3">
      <c r="A12" s="8" t="s">
        <v>172</v>
      </c>
      <c r="B12" s="10" t="s">
        <v>191</v>
      </c>
      <c r="C12" s="6" t="s">
        <v>180</v>
      </c>
      <c r="D12" s="5">
        <v>12</v>
      </c>
      <c r="E12" s="24"/>
      <c r="F12" s="6" t="s">
        <v>0</v>
      </c>
      <c r="G12" s="15">
        <f t="shared" ref="G12:G75" si="0">D12*E12</f>
        <v>0</v>
      </c>
      <c r="H12" s="15">
        <f t="shared" ref="H12:H75" si="1">D12*2*E12</f>
        <v>0</v>
      </c>
      <c r="I12" s="15">
        <f t="shared" ref="I12:I75" si="2">D12*3*E12</f>
        <v>0</v>
      </c>
    </row>
    <row r="13" spans="1:11" x14ac:dyDescent="0.3">
      <c r="A13" s="8" t="s">
        <v>172</v>
      </c>
      <c r="B13" s="10" t="s">
        <v>191</v>
      </c>
      <c r="C13" s="6" t="s">
        <v>181</v>
      </c>
      <c r="D13" s="5">
        <v>12</v>
      </c>
      <c r="E13" s="24"/>
      <c r="F13" s="6" t="s">
        <v>0</v>
      </c>
      <c r="G13" s="15">
        <f t="shared" si="0"/>
        <v>0</v>
      </c>
      <c r="H13" s="15">
        <f t="shared" si="1"/>
        <v>0</v>
      </c>
      <c r="I13" s="15">
        <f t="shared" si="2"/>
        <v>0</v>
      </c>
    </row>
    <row r="14" spans="1:11" x14ac:dyDescent="0.3">
      <c r="A14" s="8" t="s">
        <v>175</v>
      </c>
      <c r="B14" s="10" t="s">
        <v>191</v>
      </c>
      <c r="C14" s="6" t="s">
        <v>182</v>
      </c>
      <c r="D14" s="5">
        <v>30</v>
      </c>
      <c r="E14" s="24"/>
      <c r="F14" s="6" t="s">
        <v>190</v>
      </c>
      <c r="G14" s="15">
        <f t="shared" si="0"/>
        <v>0</v>
      </c>
      <c r="H14" s="15">
        <f t="shared" si="1"/>
        <v>0</v>
      </c>
      <c r="I14" s="15">
        <f t="shared" si="2"/>
        <v>0</v>
      </c>
      <c r="K14" s="23"/>
    </row>
    <row r="15" spans="1:11" x14ac:dyDescent="0.3">
      <c r="A15" s="8" t="s">
        <v>175</v>
      </c>
      <c r="B15" s="10" t="s">
        <v>191</v>
      </c>
      <c r="C15" s="6" t="s">
        <v>183</v>
      </c>
      <c r="D15" s="5">
        <v>30</v>
      </c>
      <c r="E15" s="24"/>
      <c r="F15" s="6" t="s">
        <v>190</v>
      </c>
      <c r="G15" s="15">
        <f t="shared" si="0"/>
        <v>0</v>
      </c>
      <c r="H15" s="15">
        <f t="shared" si="1"/>
        <v>0</v>
      </c>
      <c r="I15" s="15">
        <f t="shared" si="2"/>
        <v>0</v>
      </c>
    </row>
    <row r="16" spans="1:11" x14ac:dyDescent="0.3">
      <c r="A16" s="8" t="s">
        <v>175</v>
      </c>
      <c r="B16" s="10" t="s">
        <v>191</v>
      </c>
      <c r="C16" s="6" t="s">
        <v>184</v>
      </c>
      <c r="D16" s="5">
        <v>20</v>
      </c>
      <c r="E16" s="24"/>
      <c r="F16" s="6" t="s">
        <v>190</v>
      </c>
      <c r="G16" s="15">
        <f t="shared" si="0"/>
        <v>0</v>
      </c>
      <c r="H16" s="15">
        <f t="shared" si="1"/>
        <v>0</v>
      </c>
      <c r="I16" s="15">
        <f t="shared" si="2"/>
        <v>0</v>
      </c>
    </row>
    <row r="17" spans="1:9" x14ac:dyDescent="0.3">
      <c r="A17" s="8" t="s">
        <v>175</v>
      </c>
      <c r="B17" s="10" t="s">
        <v>191</v>
      </c>
      <c r="C17" s="6" t="s">
        <v>185</v>
      </c>
      <c r="D17" s="5">
        <v>20</v>
      </c>
      <c r="E17" s="24"/>
      <c r="F17" s="6" t="s">
        <v>190</v>
      </c>
      <c r="G17" s="15">
        <f t="shared" si="0"/>
        <v>0</v>
      </c>
      <c r="H17" s="15">
        <f t="shared" si="1"/>
        <v>0</v>
      </c>
      <c r="I17" s="15">
        <f t="shared" si="2"/>
        <v>0</v>
      </c>
    </row>
    <row r="18" spans="1:9" x14ac:dyDescent="0.3">
      <c r="A18" s="8" t="s">
        <v>175</v>
      </c>
      <c r="B18" s="10" t="s">
        <v>191</v>
      </c>
      <c r="C18" s="6" t="s">
        <v>186</v>
      </c>
      <c r="D18" s="5">
        <v>40</v>
      </c>
      <c r="E18" s="24"/>
      <c r="F18" s="6" t="s">
        <v>190</v>
      </c>
      <c r="G18" s="15">
        <f t="shared" si="0"/>
        <v>0</v>
      </c>
      <c r="H18" s="15">
        <f t="shared" si="1"/>
        <v>0</v>
      </c>
      <c r="I18" s="15">
        <f t="shared" si="2"/>
        <v>0</v>
      </c>
    </row>
    <row r="19" spans="1:9" x14ac:dyDescent="0.3">
      <c r="A19" s="8" t="s">
        <v>175</v>
      </c>
      <c r="B19" s="10" t="s">
        <v>191</v>
      </c>
      <c r="C19" s="6" t="s">
        <v>187</v>
      </c>
      <c r="D19" s="5">
        <v>30</v>
      </c>
      <c r="E19" s="24"/>
      <c r="F19" s="6" t="s">
        <v>190</v>
      </c>
      <c r="G19" s="15">
        <f t="shared" si="0"/>
        <v>0</v>
      </c>
      <c r="H19" s="15">
        <f t="shared" si="1"/>
        <v>0</v>
      </c>
      <c r="I19" s="15">
        <f t="shared" si="2"/>
        <v>0</v>
      </c>
    </row>
    <row r="20" spans="1:9" x14ac:dyDescent="0.3">
      <c r="A20" s="8" t="s">
        <v>175</v>
      </c>
      <c r="B20" s="10" t="s">
        <v>191</v>
      </c>
      <c r="C20" s="6" t="s">
        <v>188</v>
      </c>
      <c r="D20" s="5">
        <v>30</v>
      </c>
      <c r="E20" s="24"/>
      <c r="F20" s="6" t="s">
        <v>190</v>
      </c>
      <c r="G20" s="15">
        <f t="shared" si="0"/>
        <v>0</v>
      </c>
      <c r="H20" s="15">
        <f t="shared" si="1"/>
        <v>0</v>
      </c>
      <c r="I20" s="15">
        <f t="shared" si="2"/>
        <v>0</v>
      </c>
    </row>
    <row r="21" spans="1:9" x14ac:dyDescent="0.3">
      <c r="A21" s="8" t="s">
        <v>175</v>
      </c>
      <c r="B21" s="10" t="s">
        <v>191</v>
      </c>
      <c r="C21" s="6" t="s">
        <v>189</v>
      </c>
      <c r="D21" s="5">
        <v>22</v>
      </c>
      <c r="E21" s="24"/>
      <c r="F21" s="6" t="s">
        <v>190</v>
      </c>
      <c r="G21" s="15">
        <f t="shared" si="0"/>
        <v>0</v>
      </c>
      <c r="H21" s="15">
        <f t="shared" si="1"/>
        <v>0</v>
      </c>
      <c r="I21" s="15">
        <f t="shared" si="2"/>
        <v>0</v>
      </c>
    </row>
    <row r="22" spans="1:9" x14ac:dyDescent="0.3">
      <c r="A22" s="8" t="s">
        <v>175</v>
      </c>
      <c r="B22" s="2" t="s">
        <v>3</v>
      </c>
      <c r="C22" s="6" t="s">
        <v>2</v>
      </c>
      <c r="D22" s="5">
        <v>2</v>
      </c>
      <c r="E22" s="25"/>
      <c r="F22" s="6" t="s">
        <v>1</v>
      </c>
      <c r="G22" s="15">
        <f t="shared" si="0"/>
        <v>0</v>
      </c>
      <c r="H22" s="15">
        <f t="shared" si="1"/>
        <v>0</v>
      </c>
      <c r="I22" s="15">
        <f t="shared" si="2"/>
        <v>0</v>
      </c>
    </row>
    <row r="23" spans="1:9" x14ac:dyDescent="0.3">
      <c r="A23" s="8" t="s">
        <v>175</v>
      </c>
      <c r="B23" s="2" t="s">
        <v>3</v>
      </c>
      <c r="C23" s="6" t="s">
        <v>4</v>
      </c>
      <c r="D23" s="5">
        <v>1</v>
      </c>
      <c r="E23" s="25"/>
      <c r="F23" s="6" t="s">
        <v>1</v>
      </c>
      <c r="G23" s="15">
        <f t="shared" si="0"/>
        <v>0</v>
      </c>
      <c r="H23" s="15">
        <f t="shared" si="1"/>
        <v>0</v>
      </c>
      <c r="I23" s="15">
        <f t="shared" si="2"/>
        <v>0</v>
      </c>
    </row>
    <row r="24" spans="1:9" x14ac:dyDescent="0.3">
      <c r="A24" s="8" t="s">
        <v>175</v>
      </c>
      <c r="B24" s="2" t="s">
        <v>3</v>
      </c>
      <c r="C24" s="6" t="s">
        <v>5</v>
      </c>
      <c r="D24" s="5">
        <v>1</v>
      </c>
      <c r="E24" s="25"/>
      <c r="F24" s="6" t="s">
        <v>1</v>
      </c>
      <c r="G24" s="15">
        <f t="shared" si="0"/>
        <v>0</v>
      </c>
      <c r="H24" s="15">
        <f t="shared" si="1"/>
        <v>0</v>
      </c>
      <c r="I24" s="15">
        <f t="shared" si="2"/>
        <v>0</v>
      </c>
    </row>
    <row r="25" spans="1:9" x14ac:dyDescent="0.3">
      <c r="A25" s="8" t="s">
        <v>175</v>
      </c>
      <c r="B25" s="2" t="s">
        <v>3</v>
      </c>
      <c r="C25" s="6" t="s">
        <v>6</v>
      </c>
      <c r="D25" s="5">
        <v>1</v>
      </c>
      <c r="E25" s="25"/>
      <c r="F25" s="6" t="s">
        <v>1</v>
      </c>
      <c r="G25" s="15">
        <f t="shared" si="0"/>
        <v>0</v>
      </c>
      <c r="H25" s="15">
        <f t="shared" si="1"/>
        <v>0</v>
      </c>
      <c r="I25" s="15">
        <f t="shared" si="2"/>
        <v>0</v>
      </c>
    </row>
    <row r="26" spans="1:9" x14ac:dyDescent="0.3">
      <c r="A26" s="8" t="s">
        <v>175</v>
      </c>
      <c r="B26" s="2" t="s">
        <v>3</v>
      </c>
      <c r="C26" s="6" t="s">
        <v>7</v>
      </c>
      <c r="D26" s="5">
        <v>1</v>
      </c>
      <c r="E26" s="25"/>
      <c r="F26" s="6" t="s">
        <v>1</v>
      </c>
      <c r="G26" s="15">
        <f t="shared" si="0"/>
        <v>0</v>
      </c>
      <c r="H26" s="15">
        <f t="shared" si="1"/>
        <v>0</v>
      </c>
      <c r="I26" s="15">
        <f t="shared" si="2"/>
        <v>0</v>
      </c>
    </row>
    <row r="27" spans="1:9" x14ac:dyDescent="0.3">
      <c r="A27" s="8" t="s">
        <v>175</v>
      </c>
      <c r="B27" s="2" t="s">
        <v>3</v>
      </c>
      <c r="C27" s="6" t="s">
        <v>8</v>
      </c>
      <c r="D27" s="5">
        <v>1</v>
      </c>
      <c r="E27" s="25"/>
      <c r="F27" s="6" t="s">
        <v>1</v>
      </c>
      <c r="G27" s="15">
        <f t="shared" si="0"/>
        <v>0</v>
      </c>
      <c r="H27" s="15">
        <f t="shared" si="1"/>
        <v>0</v>
      </c>
      <c r="I27" s="15">
        <f t="shared" si="2"/>
        <v>0</v>
      </c>
    </row>
    <row r="28" spans="1:9" x14ac:dyDescent="0.3">
      <c r="A28" s="8" t="s">
        <v>175</v>
      </c>
      <c r="B28" s="2" t="s">
        <v>3</v>
      </c>
      <c r="C28" s="6" t="s">
        <v>9</v>
      </c>
      <c r="D28" s="5">
        <v>1</v>
      </c>
      <c r="E28" s="25"/>
      <c r="F28" s="6" t="s">
        <v>1</v>
      </c>
      <c r="G28" s="15">
        <f t="shared" si="0"/>
        <v>0</v>
      </c>
      <c r="H28" s="15">
        <f t="shared" si="1"/>
        <v>0</v>
      </c>
      <c r="I28" s="15">
        <f t="shared" si="2"/>
        <v>0</v>
      </c>
    </row>
    <row r="29" spans="1:9" x14ac:dyDescent="0.3">
      <c r="A29" s="8" t="s">
        <v>175</v>
      </c>
      <c r="B29" s="2" t="s">
        <v>3</v>
      </c>
      <c r="C29" s="6" t="s">
        <v>10</v>
      </c>
      <c r="D29" s="5">
        <v>40</v>
      </c>
      <c r="E29" s="25"/>
      <c r="F29" s="6" t="s">
        <v>1</v>
      </c>
      <c r="G29" s="15">
        <f t="shared" si="0"/>
        <v>0</v>
      </c>
      <c r="H29" s="15">
        <f t="shared" si="1"/>
        <v>0</v>
      </c>
      <c r="I29" s="15">
        <f t="shared" si="2"/>
        <v>0</v>
      </c>
    </row>
    <row r="30" spans="1:9" x14ac:dyDescent="0.3">
      <c r="A30" s="8" t="s">
        <v>175</v>
      </c>
      <c r="B30" s="2" t="s">
        <v>3</v>
      </c>
      <c r="C30" s="6" t="s">
        <v>11</v>
      </c>
      <c r="D30" s="5">
        <v>38</v>
      </c>
      <c r="E30" s="25"/>
      <c r="F30" s="6" t="s">
        <v>1</v>
      </c>
      <c r="G30" s="15">
        <f t="shared" si="0"/>
        <v>0</v>
      </c>
      <c r="H30" s="15">
        <f t="shared" si="1"/>
        <v>0</v>
      </c>
      <c r="I30" s="15">
        <f t="shared" si="2"/>
        <v>0</v>
      </c>
    </row>
    <row r="31" spans="1:9" x14ac:dyDescent="0.3">
      <c r="A31" s="8" t="s">
        <v>175</v>
      </c>
      <c r="B31" s="2" t="s">
        <v>3</v>
      </c>
      <c r="C31" s="6" t="s">
        <v>12</v>
      </c>
      <c r="D31" s="5">
        <v>2</v>
      </c>
      <c r="E31" s="25"/>
      <c r="F31" s="6" t="s">
        <v>1</v>
      </c>
      <c r="G31" s="15">
        <f t="shared" si="0"/>
        <v>0</v>
      </c>
      <c r="H31" s="15">
        <f t="shared" si="1"/>
        <v>0</v>
      </c>
      <c r="I31" s="15">
        <f t="shared" si="2"/>
        <v>0</v>
      </c>
    </row>
    <row r="32" spans="1:9" x14ac:dyDescent="0.3">
      <c r="A32" s="8" t="s">
        <v>175</v>
      </c>
      <c r="B32" s="2" t="s">
        <v>3</v>
      </c>
      <c r="C32" s="6" t="s">
        <v>13</v>
      </c>
      <c r="D32" s="5">
        <v>40</v>
      </c>
      <c r="E32" s="25"/>
      <c r="F32" s="6" t="s">
        <v>1</v>
      </c>
      <c r="G32" s="15">
        <f t="shared" si="0"/>
        <v>0</v>
      </c>
      <c r="H32" s="15">
        <f t="shared" si="1"/>
        <v>0</v>
      </c>
      <c r="I32" s="15">
        <f t="shared" si="2"/>
        <v>0</v>
      </c>
    </row>
    <row r="33" spans="1:9" x14ac:dyDescent="0.3">
      <c r="A33" s="8" t="s">
        <v>175</v>
      </c>
      <c r="B33" s="2" t="s">
        <v>3</v>
      </c>
      <c r="C33" s="6" t="s">
        <v>14</v>
      </c>
      <c r="D33" s="5">
        <v>2</v>
      </c>
      <c r="E33" s="25"/>
      <c r="F33" s="6" t="s">
        <v>1</v>
      </c>
      <c r="G33" s="15">
        <f t="shared" si="0"/>
        <v>0</v>
      </c>
      <c r="H33" s="15">
        <f t="shared" si="1"/>
        <v>0</v>
      </c>
      <c r="I33" s="15">
        <f t="shared" si="2"/>
        <v>0</v>
      </c>
    </row>
    <row r="34" spans="1:9" x14ac:dyDescent="0.3">
      <c r="A34" s="8" t="s">
        <v>175</v>
      </c>
      <c r="B34" s="2" t="s">
        <v>3</v>
      </c>
      <c r="C34" s="6" t="s">
        <v>15</v>
      </c>
      <c r="D34" s="5">
        <v>2</v>
      </c>
      <c r="E34" s="25"/>
      <c r="F34" s="6" t="s">
        <v>1</v>
      </c>
      <c r="G34" s="15">
        <f t="shared" si="0"/>
        <v>0</v>
      </c>
      <c r="H34" s="15">
        <f t="shared" si="1"/>
        <v>0</v>
      </c>
      <c r="I34" s="15">
        <f t="shared" si="2"/>
        <v>0</v>
      </c>
    </row>
    <row r="35" spans="1:9" x14ac:dyDescent="0.3">
      <c r="A35" s="8" t="s">
        <v>175</v>
      </c>
      <c r="B35" s="2" t="s">
        <v>3</v>
      </c>
      <c r="C35" s="6" t="s">
        <v>16</v>
      </c>
      <c r="D35" s="5">
        <v>40</v>
      </c>
      <c r="E35" s="25"/>
      <c r="F35" s="6" t="s">
        <v>1</v>
      </c>
      <c r="G35" s="15">
        <f t="shared" si="0"/>
        <v>0</v>
      </c>
      <c r="H35" s="15">
        <f t="shared" si="1"/>
        <v>0</v>
      </c>
      <c r="I35" s="15">
        <f t="shared" si="2"/>
        <v>0</v>
      </c>
    </row>
    <row r="36" spans="1:9" x14ac:dyDescent="0.3">
      <c r="A36" s="8" t="s">
        <v>175</v>
      </c>
      <c r="B36" s="2" t="s">
        <v>3</v>
      </c>
      <c r="C36" s="6" t="s">
        <v>17</v>
      </c>
      <c r="D36" s="5">
        <v>40</v>
      </c>
      <c r="E36" s="25"/>
      <c r="F36" s="6" t="s">
        <v>1</v>
      </c>
      <c r="G36" s="15">
        <f t="shared" si="0"/>
        <v>0</v>
      </c>
      <c r="H36" s="15">
        <f t="shared" si="1"/>
        <v>0</v>
      </c>
      <c r="I36" s="15">
        <f t="shared" si="2"/>
        <v>0</v>
      </c>
    </row>
    <row r="37" spans="1:9" x14ac:dyDescent="0.3">
      <c r="A37" s="8" t="s">
        <v>175</v>
      </c>
      <c r="B37" s="2" t="s">
        <v>3</v>
      </c>
      <c r="C37" s="6" t="s">
        <v>18</v>
      </c>
      <c r="D37" s="5">
        <v>40</v>
      </c>
      <c r="E37" s="25"/>
      <c r="F37" s="6" t="s">
        <v>1</v>
      </c>
      <c r="G37" s="15">
        <f t="shared" si="0"/>
        <v>0</v>
      </c>
      <c r="H37" s="15">
        <f t="shared" si="1"/>
        <v>0</v>
      </c>
      <c r="I37" s="15">
        <f t="shared" si="2"/>
        <v>0</v>
      </c>
    </row>
    <row r="38" spans="1:9" x14ac:dyDescent="0.3">
      <c r="A38" s="8" t="s">
        <v>175</v>
      </c>
      <c r="B38" s="2" t="s">
        <v>3</v>
      </c>
      <c r="C38" s="6" t="s">
        <v>19</v>
      </c>
      <c r="D38" s="5">
        <v>40</v>
      </c>
      <c r="E38" s="25"/>
      <c r="F38" s="6" t="s">
        <v>1</v>
      </c>
      <c r="G38" s="15">
        <f t="shared" si="0"/>
        <v>0</v>
      </c>
      <c r="H38" s="15">
        <f t="shared" si="1"/>
        <v>0</v>
      </c>
      <c r="I38" s="15">
        <f t="shared" si="2"/>
        <v>0</v>
      </c>
    </row>
    <row r="39" spans="1:9" x14ac:dyDescent="0.3">
      <c r="A39" s="8" t="s">
        <v>175</v>
      </c>
      <c r="B39" s="2" t="s">
        <v>3</v>
      </c>
      <c r="C39" s="6" t="s">
        <v>20</v>
      </c>
      <c r="D39" s="5">
        <v>40</v>
      </c>
      <c r="E39" s="25"/>
      <c r="F39" s="6" t="s">
        <v>1</v>
      </c>
      <c r="G39" s="15">
        <f t="shared" si="0"/>
        <v>0</v>
      </c>
      <c r="H39" s="15">
        <f t="shared" si="1"/>
        <v>0</v>
      </c>
      <c r="I39" s="15">
        <f t="shared" si="2"/>
        <v>0</v>
      </c>
    </row>
    <row r="40" spans="1:9" x14ac:dyDescent="0.3">
      <c r="A40" s="8" t="s">
        <v>175</v>
      </c>
      <c r="B40" s="2" t="s">
        <v>3</v>
      </c>
      <c r="C40" s="6" t="s">
        <v>21</v>
      </c>
      <c r="D40" s="5">
        <v>40</v>
      </c>
      <c r="E40" s="25"/>
      <c r="F40" s="6" t="s">
        <v>1</v>
      </c>
      <c r="G40" s="15">
        <f t="shared" si="0"/>
        <v>0</v>
      </c>
      <c r="H40" s="15">
        <f t="shared" si="1"/>
        <v>0</v>
      </c>
      <c r="I40" s="15">
        <f t="shared" si="2"/>
        <v>0</v>
      </c>
    </row>
    <row r="41" spans="1:9" x14ac:dyDescent="0.3">
      <c r="A41" s="8" t="s">
        <v>175</v>
      </c>
      <c r="B41" s="2" t="s">
        <v>3</v>
      </c>
      <c r="C41" s="6" t="s">
        <v>22</v>
      </c>
      <c r="D41" s="5">
        <v>1</v>
      </c>
      <c r="E41" s="25"/>
      <c r="F41" s="6" t="s">
        <v>1</v>
      </c>
      <c r="G41" s="15">
        <f t="shared" si="0"/>
        <v>0</v>
      </c>
      <c r="H41" s="15">
        <f t="shared" si="1"/>
        <v>0</v>
      </c>
      <c r="I41" s="15">
        <f t="shared" si="2"/>
        <v>0</v>
      </c>
    </row>
    <row r="42" spans="1:9" x14ac:dyDescent="0.3">
      <c r="A42" s="8" t="s">
        <v>175</v>
      </c>
      <c r="B42" s="2" t="s">
        <v>3</v>
      </c>
      <c r="C42" s="6" t="s">
        <v>23</v>
      </c>
      <c r="D42" s="5">
        <v>40</v>
      </c>
      <c r="E42" s="25"/>
      <c r="F42" s="6" t="s">
        <v>1</v>
      </c>
      <c r="G42" s="15">
        <f t="shared" si="0"/>
        <v>0</v>
      </c>
      <c r="H42" s="15">
        <f t="shared" si="1"/>
        <v>0</v>
      </c>
      <c r="I42" s="15">
        <f t="shared" si="2"/>
        <v>0</v>
      </c>
    </row>
    <row r="43" spans="1:9" x14ac:dyDescent="0.3">
      <c r="A43" s="8" t="s">
        <v>175</v>
      </c>
      <c r="B43" s="2" t="s">
        <v>3</v>
      </c>
      <c r="C43" s="6" t="s">
        <v>23</v>
      </c>
      <c r="D43" s="5">
        <v>40</v>
      </c>
      <c r="E43" s="25"/>
      <c r="F43" s="6" t="s">
        <v>1</v>
      </c>
      <c r="G43" s="15">
        <f t="shared" si="0"/>
        <v>0</v>
      </c>
      <c r="H43" s="15">
        <f t="shared" si="1"/>
        <v>0</v>
      </c>
      <c r="I43" s="15">
        <f t="shared" si="2"/>
        <v>0</v>
      </c>
    </row>
    <row r="44" spans="1:9" x14ac:dyDescent="0.3">
      <c r="A44" s="8" t="s">
        <v>175</v>
      </c>
      <c r="B44" s="2" t="s">
        <v>3</v>
      </c>
      <c r="C44" s="6" t="s">
        <v>24</v>
      </c>
      <c r="D44" s="5">
        <v>40</v>
      </c>
      <c r="E44" s="25"/>
      <c r="F44" s="6" t="s">
        <v>1</v>
      </c>
      <c r="G44" s="15">
        <f t="shared" si="0"/>
        <v>0</v>
      </c>
      <c r="H44" s="15">
        <f t="shared" si="1"/>
        <v>0</v>
      </c>
      <c r="I44" s="15">
        <f t="shared" si="2"/>
        <v>0</v>
      </c>
    </row>
    <row r="45" spans="1:9" x14ac:dyDescent="0.3">
      <c r="A45" s="8" t="s">
        <v>175</v>
      </c>
      <c r="B45" s="2" t="s">
        <v>3</v>
      </c>
      <c r="C45" s="6" t="s">
        <v>25</v>
      </c>
      <c r="D45" s="5">
        <v>40</v>
      </c>
      <c r="E45" s="25"/>
      <c r="F45" s="6" t="s">
        <v>1</v>
      </c>
      <c r="G45" s="15">
        <f t="shared" si="0"/>
        <v>0</v>
      </c>
      <c r="H45" s="15">
        <f t="shared" si="1"/>
        <v>0</v>
      </c>
      <c r="I45" s="15">
        <f t="shared" si="2"/>
        <v>0</v>
      </c>
    </row>
    <row r="46" spans="1:9" x14ac:dyDescent="0.3">
      <c r="A46" s="8" t="s">
        <v>175</v>
      </c>
      <c r="B46" s="2" t="s">
        <v>3</v>
      </c>
      <c r="C46" s="6" t="s">
        <v>26</v>
      </c>
      <c r="D46" s="5">
        <v>1</v>
      </c>
      <c r="E46" s="25"/>
      <c r="F46" s="6" t="s">
        <v>1</v>
      </c>
      <c r="G46" s="15">
        <f t="shared" si="0"/>
        <v>0</v>
      </c>
      <c r="H46" s="15">
        <f t="shared" si="1"/>
        <v>0</v>
      </c>
      <c r="I46" s="15">
        <f t="shared" si="2"/>
        <v>0</v>
      </c>
    </row>
    <row r="47" spans="1:9" x14ac:dyDescent="0.3">
      <c r="A47" s="8" t="s">
        <v>175</v>
      </c>
      <c r="B47" s="2" t="s">
        <v>3</v>
      </c>
      <c r="C47" s="6" t="s">
        <v>27</v>
      </c>
      <c r="D47" s="5">
        <v>1</v>
      </c>
      <c r="E47" s="25"/>
      <c r="F47" s="6" t="s">
        <v>1</v>
      </c>
      <c r="G47" s="15">
        <f t="shared" si="0"/>
        <v>0</v>
      </c>
      <c r="H47" s="15">
        <f t="shared" si="1"/>
        <v>0</v>
      </c>
      <c r="I47" s="15">
        <f t="shared" si="2"/>
        <v>0</v>
      </c>
    </row>
    <row r="48" spans="1:9" x14ac:dyDescent="0.3">
      <c r="A48" s="8" t="s">
        <v>175</v>
      </c>
      <c r="B48" s="2" t="s">
        <v>3</v>
      </c>
      <c r="C48" s="6" t="s">
        <v>28</v>
      </c>
      <c r="D48" s="5">
        <v>1</v>
      </c>
      <c r="E48" s="25"/>
      <c r="F48" s="6" t="s">
        <v>1</v>
      </c>
      <c r="G48" s="15">
        <f t="shared" si="0"/>
        <v>0</v>
      </c>
      <c r="H48" s="15">
        <f t="shared" si="1"/>
        <v>0</v>
      </c>
      <c r="I48" s="15">
        <f t="shared" si="2"/>
        <v>0</v>
      </c>
    </row>
    <row r="49" spans="1:9" x14ac:dyDescent="0.3">
      <c r="A49" s="8" t="s">
        <v>175</v>
      </c>
      <c r="B49" s="2" t="s">
        <v>3</v>
      </c>
      <c r="C49" s="6" t="s">
        <v>29</v>
      </c>
      <c r="D49" s="5">
        <v>1</v>
      </c>
      <c r="E49" s="25"/>
      <c r="F49" s="6" t="s">
        <v>1</v>
      </c>
      <c r="G49" s="15">
        <f t="shared" si="0"/>
        <v>0</v>
      </c>
      <c r="H49" s="15">
        <f t="shared" si="1"/>
        <v>0</v>
      </c>
      <c r="I49" s="15">
        <f t="shared" si="2"/>
        <v>0</v>
      </c>
    </row>
    <row r="50" spans="1:9" x14ac:dyDescent="0.3">
      <c r="A50" s="8" t="s">
        <v>175</v>
      </c>
      <c r="B50" s="2" t="s">
        <v>3</v>
      </c>
      <c r="C50" s="6" t="s">
        <v>30</v>
      </c>
      <c r="D50" s="5">
        <v>40</v>
      </c>
      <c r="E50" s="25"/>
      <c r="F50" s="6" t="s">
        <v>1</v>
      </c>
      <c r="G50" s="15">
        <f t="shared" si="0"/>
        <v>0</v>
      </c>
      <c r="H50" s="15">
        <f t="shared" si="1"/>
        <v>0</v>
      </c>
      <c r="I50" s="15">
        <f t="shared" si="2"/>
        <v>0</v>
      </c>
    </row>
    <row r="51" spans="1:9" x14ac:dyDescent="0.3">
      <c r="A51" s="8" t="s">
        <v>175</v>
      </c>
      <c r="B51" s="2" t="s">
        <v>3</v>
      </c>
      <c r="C51" s="6" t="s">
        <v>31</v>
      </c>
      <c r="D51" s="5">
        <v>1</v>
      </c>
      <c r="E51" s="25"/>
      <c r="F51" s="6" t="s">
        <v>1</v>
      </c>
      <c r="G51" s="15">
        <f t="shared" si="0"/>
        <v>0</v>
      </c>
      <c r="H51" s="15">
        <f t="shared" si="1"/>
        <v>0</v>
      </c>
      <c r="I51" s="15">
        <f t="shared" si="2"/>
        <v>0</v>
      </c>
    </row>
    <row r="52" spans="1:9" x14ac:dyDescent="0.3">
      <c r="A52" s="8" t="s">
        <v>175</v>
      </c>
      <c r="B52" s="2" t="s">
        <v>3</v>
      </c>
      <c r="C52" s="6" t="s">
        <v>32</v>
      </c>
      <c r="D52" s="5">
        <v>1</v>
      </c>
      <c r="E52" s="25"/>
      <c r="F52" s="6" t="s">
        <v>1</v>
      </c>
      <c r="G52" s="15">
        <f t="shared" si="0"/>
        <v>0</v>
      </c>
      <c r="H52" s="15">
        <f t="shared" si="1"/>
        <v>0</v>
      </c>
      <c r="I52" s="15">
        <f t="shared" si="2"/>
        <v>0</v>
      </c>
    </row>
    <row r="53" spans="1:9" x14ac:dyDescent="0.3">
      <c r="A53" s="8" t="s">
        <v>175</v>
      </c>
      <c r="B53" s="2" t="s">
        <v>3</v>
      </c>
      <c r="C53" s="6" t="s">
        <v>33</v>
      </c>
      <c r="D53" s="5">
        <v>40</v>
      </c>
      <c r="E53" s="25"/>
      <c r="F53" s="6" t="s">
        <v>1</v>
      </c>
      <c r="G53" s="15">
        <f t="shared" si="0"/>
        <v>0</v>
      </c>
      <c r="H53" s="15">
        <f t="shared" si="1"/>
        <v>0</v>
      </c>
      <c r="I53" s="15">
        <f t="shared" si="2"/>
        <v>0</v>
      </c>
    </row>
    <row r="54" spans="1:9" x14ac:dyDescent="0.3">
      <c r="A54" s="8" t="s">
        <v>175</v>
      </c>
      <c r="B54" s="2" t="s">
        <v>3</v>
      </c>
      <c r="C54" s="6" t="s">
        <v>34</v>
      </c>
      <c r="D54" s="5">
        <v>2</v>
      </c>
      <c r="E54" s="25"/>
      <c r="F54" s="6" t="s">
        <v>1</v>
      </c>
      <c r="G54" s="15">
        <f t="shared" si="0"/>
        <v>0</v>
      </c>
      <c r="H54" s="15">
        <f t="shared" si="1"/>
        <v>0</v>
      </c>
      <c r="I54" s="15">
        <f t="shared" si="2"/>
        <v>0</v>
      </c>
    </row>
    <row r="55" spans="1:9" x14ac:dyDescent="0.3">
      <c r="A55" s="8" t="s">
        <v>175</v>
      </c>
      <c r="B55" s="2" t="s">
        <v>3</v>
      </c>
      <c r="C55" s="6" t="s">
        <v>35</v>
      </c>
      <c r="D55" s="5">
        <v>2</v>
      </c>
      <c r="E55" s="25"/>
      <c r="F55" s="6" t="s">
        <v>1</v>
      </c>
      <c r="G55" s="15">
        <f t="shared" si="0"/>
        <v>0</v>
      </c>
      <c r="H55" s="15">
        <f t="shared" si="1"/>
        <v>0</v>
      </c>
      <c r="I55" s="15">
        <f t="shared" si="2"/>
        <v>0</v>
      </c>
    </row>
    <row r="56" spans="1:9" x14ac:dyDescent="0.3">
      <c r="A56" s="8" t="s">
        <v>175</v>
      </c>
      <c r="B56" s="2" t="s">
        <v>3</v>
      </c>
      <c r="C56" s="6" t="s">
        <v>36</v>
      </c>
      <c r="D56" s="5">
        <v>2</v>
      </c>
      <c r="E56" s="25"/>
      <c r="F56" s="6" t="s">
        <v>1</v>
      </c>
      <c r="G56" s="15">
        <f t="shared" si="0"/>
        <v>0</v>
      </c>
      <c r="H56" s="15">
        <f t="shared" si="1"/>
        <v>0</v>
      </c>
      <c r="I56" s="15">
        <f t="shared" si="2"/>
        <v>0</v>
      </c>
    </row>
    <row r="57" spans="1:9" x14ac:dyDescent="0.3">
      <c r="A57" s="8" t="s">
        <v>175</v>
      </c>
      <c r="B57" s="2" t="s">
        <v>3</v>
      </c>
      <c r="C57" s="6" t="s">
        <v>37</v>
      </c>
      <c r="D57" s="5">
        <v>40</v>
      </c>
      <c r="E57" s="25"/>
      <c r="F57" s="6" t="s">
        <v>1</v>
      </c>
      <c r="G57" s="15">
        <f t="shared" si="0"/>
        <v>0</v>
      </c>
      <c r="H57" s="15">
        <f t="shared" si="1"/>
        <v>0</v>
      </c>
      <c r="I57" s="15">
        <f t="shared" si="2"/>
        <v>0</v>
      </c>
    </row>
    <row r="58" spans="1:9" x14ac:dyDescent="0.3">
      <c r="A58" s="8" t="s">
        <v>175</v>
      </c>
      <c r="B58" s="2" t="s">
        <v>3</v>
      </c>
      <c r="C58" s="6" t="s">
        <v>38</v>
      </c>
      <c r="D58" s="5">
        <v>2</v>
      </c>
      <c r="E58" s="25"/>
      <c r="F58" s="6" t="s">
        <v>1</v>
      </c>
      <c r="G58" s="15">
        <f t="shared" si="0"/>
        <v>0</v>
      </c>
      <c r="H58" s="15">
        <f t="shared" si="1"/>
        <v>0</v>
      </c>
      <c r="I58" s="15">
        <f t="shared" si="2"/>
        <v>0</v>
      </c>
    </row>
    <row r="59" spans="1:9" x14ac:dyDescent="0.3">
      <c r="A59" s="8" t="s">
        <v>175</v>
      </c>
      <c r="B59" s="2" t="s">
        <v>3</v>
      </c>
      <c r="C59" s="6" t="s">
        <v>39</v>
      </c>
      <c r="D59" s="5">
        <v>40</v>
      </c>
      <c r="E59" s="25"/>
      <c r="F59" s="6" t="s">
        <v>1</v>
      </c>
      <c r="G59" s="15">
        <f t="shared" si="0"/>
        <v>0</v>
      </c>
      <c r="H59" s="15">
        <f t="shared" si="1"/>
        <v>0</v>
      </c>
      <c r="I59" s="15">
        <f t="shared" si="2"/>
        <v>0</v>
      </c>
    </row>
    <row r="60" spans="1:9" x14ac:dyDescent="0.3">
      <c r="A60" s="8" t="s">
        <v>175</v>
      </c>
      <c r="B60" s="2" t="s">
        <v>3</v>
      </c>
      <c r="C60" s="6" t="s">
        <v>40</v>
      </c>
      <c r="D60" s="5">
        <v>40</v>
      </c>
      <c r="E60" s="25"/>
      <c r="F60" s="6" t="s">
        <v>1</v>
      </c>
      <c r="G60" s="15">
        <f t="shared" si="0"/>
        <v>0</v>
      </c>
      <c r="H60" s="15">
        <f t="shared" si="1"/>
        <v>0</v>
      </c>
      <c r="I60" s="15">
        <f t="shared" si="2"/>
        <v>0</v>
      </c>
    </row>
    <row r="61" spans="1:9" x14ac:dyDescent="0.3">
      <c r="A61" s="8" t="s">
        <v>175</v>
      </c>
      <c r="B61" s="2" t="s">
        <v>3</v>
      </c>
      <c r="C61" s="6" t="s">
        <v>41</v>
      </c>
      <c r="D61" s="5">
        <v>2</v>
      </c>
      <c r="E61" s="25"/>
      <c r="F61" s="6" t="s">
        <v>1</v>
      </c>
      <c r="G61" s="15">
        <f t="shared" si="0"/>
        <v>0</v>
      </c>
      <c r="H61" s="15">
        <f t="shared" si="1"/>
        <v>0</v>
      </c>
      <c r="I61" s="15">
        <f t="shared" si="2"/>
        <v>0</v>
      </c>
    </row>
    <row r="62" spans="1:9" x14ac:dyDescent="0.3">
      <c r="A62" s="8" t="s">
        <v>175</v>
      </c>
      <c r="B62" s="2" t="s">
        <v>3</v>
      </c>
      <c r="C62" s="6" t="s">
        <v>42</v>
      </c>
      <c r="D62" s="5">
        <v>2</v>
      </c>
      <c r="E62" s="25"/>
      <c r="F62" s="6" t="s">
        <v>1</v>
      </c>
      <c r="G62" s="15">
        <f t="shared" si="0"/>
        <v>0</v>
      </c>
      <c r="H62" s="15">
        <f t="shared" si="1"/>
        <v>0</v>
      </c>
      <c r="I62" s="15">
        <f t="shared" si="2"/>
        <v>0</v>
      </c>
    </row>
    <row r="63" spans="1:9" x14ac:dyDescent="0.3">
      <c r="A63" s="8" t="s">
        <v>175</v>
      </c>
      <c r="B63" s="2" t="s">
        <v>3</v>
      </c>
      <c r="C63" s="6" t="s">
        <v>43</v>
      </c>
      <c r="D63" s="5">
        <v>40</v>
      </c>
      <c r="E63" s="25"/>
      <c r="F63" s="6" t="s">
        <v>1</v>
      </c>
      <c r="G63" s="15">
        <f t="shared" si="0"/>
        <v>0</v>
      </c>
      <c r="H63" s="15">
        <f t="shared" si="1"/>
        <v>0</v>
      </c>
      <c r="I63" s="15">
        <f t="shared" si="2"/>
        <v>0</v>
      </c>
    </row>
    <row r="64" spans="1:9" x14ac:dyDescent="0.3">
      <c r="A64" s="8" t="s">
        <v>175</v>
      </c>
      <c r="B64" s="2" t="s">
        <v>3</v>
      </c>
      <c r="C64" s="6" t="s">
        <v>44</v>
      </c>
      <c r="D64" s="5">
        <v>1</v>
      </c>
      <c r="E64" s="25"/>
      <c r="F64" s="6" t="s">
        <v>1</v>
      </c>
      <c r="G64" s="15">
        <f t="shared" si="0"/>
        <v>0</v>
      </c>
      <c r="H64" s="15">
        <f t="shared" si="1"/>
        <v>0</v>
      </c>
      <c r="I64" s="15">
        <f t="shared" si="2"/>
        <v>0</v>
      </c>
    </row>
    <row r="65" spans="1:9" x14ac:dyDescent="0.3">
      <c r="A65" s="8" t="s">
        <v>175</v>
      </c>
      <c r="B65" s="2" t="s">
        <v>3</v>
      </c>
      <c r="C65" s="6" t="s">
        <v>45</v>
      </c>
      <c r="D65" s="5">
        <v>40</v>
      </c>
      <c r="E65" s="25"/>
      <c r="F65" s="6" t="s">
        <v>1</v>
      </c>
      <c r="G65" s="15">
        <f t="shared" si="0"/>
        <v>0</v>
      </c>
      <c r="H65" s="15">
        <f t="shared" si="1"/>
        <v>0</v>
      </c>
      <c r="I65" s="15">
        <f t="shared" si="2"/>
        <v>0</v>
      </c>
    </row>
    <row r="66" spans="1:9" x14ac:dyDescent="0.3">
      <c r="A66" s="8" t="s">
        <v>175</v>
      </c>
      <c r="B66" s="2" t="s">
        <v>3</v>
      </c>
      <c r="C66" s="6" t="s">
        <v>46</v>
      </c>
      <c r="D66" s="5">
        <v>40</v>
      </c>
      <c r="E66" s="25"/>
      <c r="F66" s="6" t="s">
        <v>1</v>
      </c>
      <c r="G66" s="15">
        <f t="shared" si="0"/>
        <v>0</v>
      </c>
      <c r="H66" s="15">
        <f t="shared" si="1"/>
        <v>0</v>
      </c>
      <c r="I66" s="15">
        <f t="shared" si="2"/>
        <v>0</v>
      </c>
    </row>
    <row r="67" spans="1:9" x14ac:dyDescent="0.3">
      <c r="A67" s="8" t="s">
        <v>175</v>
      </c>
      <c r="B67" s="2" t="s">
        <v>3</v>
      </c>
      <c r="C67" s="6" t="s">
        <v>47</v>
      </c>
      <c r="D67" s="5">
        <v>40</v>
      </c>
      <c r="E67" s="25"/>
      <c r="F67" s="6" t="s">
        <v>1</v>
      </c>
      <c r="G67" s="15">
        <f t="shared" si="0"/>
        <v>0</v>
      </c>
      <c r="H67" s="15">
        <f t="shared" si="1"/>
        <v>0</v>
      </c>
      <c r="I67" s="15">
        <f t="shared" si="2"/>
        <v>0</v>
      </c>
    </row>
    <row r="68" spans="1:9" x14ac:dyDescent="0.3">
      <c r="A68" s="8" t="s">
        <v>175</v>
      </c>
      <c r="B68" s="2" t="s">
        <v>3</v>
      </c>
      <c r="C68" s="6" t="s">
        <v>48</v>
      </c>
      <c r="D68" s="5">
        <v>40</v>
      </c>
      <c r="E68" s="25"/>
      <c r="F68" s="6" t="s">
        <v>1</v>
      </c>
      <c r="G68" s="15">
        <f t="shared" si="0"/>
        <v>0</v>
      </c>
      <c r="H68" s="15">
        <f t="shared" si="1"/>
        <v>0</v>
      </c>
      <c r="I68" s="15">
        <f t="shared" si="2"/>
        <v>0</v>
      </c>
    </row>
    <row r="69" spans="1:9" x14ac:dyDescent="0.3">
      <c r="A69" s="8" t="s">
        <v>175</v>
      </c>
      <c r="B69" s="2" t="s">
        <v>3</v>
      </c>
      <c r="C69" s="6" t="s">
        <v>49</v>
      </c>
      <c r="D69" s="5">
        <v>40</v>
      </c>
      <c r="E69" s="25"/>
      <c r="F69" s="6" t="s">
        <v>1</v>
      </c>
      <c r="G69" s="15">
        <f t="shared" si="0"/>
        <v>0</v>
      </c>
      <c r="H69" s="15">
        <f t="shared" si="1"/>
        <v>0</v>
      </c>
      <c r="I69" s="15">
        <f t="shared" si="2"/>
        <v>0</v>
      </c>
    </row>
    <row r="70" spans="1:9" x14ac:dyDescent="0.3">
      <c r="A70" s="8" t="s">
        <v>175</v>
      </c>
      <c r="B70" s="2" t="s">
        <v>3</v>
      </c>
      <c r="C70" s="6" t="s">
        <v>50</v>
      </c>
      <c r="D70" s="5">
        <v>40</v>
      </c>
      <c r="E70" s="25"/>
      <c r="F70" s="6" t="s">
        <v>1</v>
      </c>
      <c r="G70" s="15">
        <f t="shared" si="0"/>
        <v>0</v>
      </c>
      <c r="H70" s="15">
        <f t="shared" si="1"/>
        <v>0</v>
      </c>
      <c r="I70" s="15">
        <f t="shared" si="2"/>
        <v>0</v>
      </c>
    </row>
    <row r="71" spans="1:9" x14ac:dyDescent="0.3">
      <c r="A71" s="8" t="s">
        <v>175</v>
      </c>
      <c r="B71" s="2" t="s">
        <v>3</v>
      </c>
      <c r="C71" s="6" t="s">
        <v>51</v>
      </c>
      <c r="D71" s="5">
        <v>1</v>
      </c>
      <c r="E71" s="25"/>
      <c r="F71" s="6" t="s">
        <v>1</v>
      </c>
      <c r="G71" s="15">
        <f t="shared" si="0"/>
        <v>0</v>
      </c>
      <c r="H71" s="15">
        <f t="shared" si="1"/>
        <v>0</v>
      </c>
      <c r="I71" s="15">
        <f t="shared" si="2"/>
        <v>0</v>
      </c>
    </row>
    <row r="72" spans="1:9" x14ac:dyDescent="0.3">
      <c r="A72" s="8" t="s">
        <v>175</v>
      </c>
      <c r="B72" s="2" t="s">
        <v>3</v>
      </c>
      <c r="C72" s="6" t="s">
        <v>52</v>
      </c>
      <c r="D72" s="5">
        <v>40</v>
      </c>
      <c r="E72" s="25"/>
      <c r="F72" s="6" t="s">
        <v>1</v>
      </c>
      <c r="G72" s="15">
        <f t="shared" si="0"/>
        <v>0</v>
      </c>
      <c r="H72" s="15">
        <f t="shared" si="1"/>
        <v>0</v>
      </c>
      <c r="I72" s="15">
        <f t="shared" si="2"/>
        <v>0</v>
      </c>
    </row>
    <row r="73" spans="1:9" x14ac:dyDescent="0.3">
      <c r="A73" s="8" t="s">
        <v>175</v>
      </c>
      <c r="B73" s="2" t="s">
        <v>3</v>
      </c>
      <c r="C73" s="6" t="s">
        <v>53</v>
      </c>
      <c r="D73" s="5">
        <v>5</v>
      </c>
      <c r="E73" s="25"/>
      <c r="F73" s="6" t="s">
        <v>1</v>
      </c>
      <c r="G73" s="15">
        <f t="shared" si="0"/>
        <v>0</v>
      </c>
      <c r="H73" s="15">
        <f t="shared" si="1"/>
        <v>0</v>
      </c>
      <c r="I73" s="15">
        <f t="shared" si="2"/>
        <v>0</v>
      </c>
    </row>
    <row r="74" spans="1:9" x14ac:dyDescent="0.3">
      <c r="A74" s="8" t="s">
        <v>175</v>
      </c>
      <c r="B74" s="2" t="s">
        <v>3</v>
      </c>
      <c r="C74" s="6" t="s">
        <v>54</v>
      </c>
      <c r="D74" s="5">
        <v>2</v>
      </c>
      <c r="E74" s="25"/>
      <c r="F74" s="6" t="s">
        <v>1</v>
      </c>
      <c r="G74" s="15">
        <f t="shared" si="0"/>
        <v>0</v>
      </c>
      <c r="H74" s="15">
        <f t="shared" si="1"/>
        <v>0</v>
      </c>
      <c r="I74" s="15">
        <f t="shared" si="2"/>
        <v>0</v>
      </c>
    </row>
    <row r="75" spans="1:9" x14ac:dyDescent="0.3">
      <c r="A75" s="8" t="s">
        <v>175</v>
      </c>
      <c r="B75" s="2" t="s">
        <v>3</v>
      </c>
      <c r="C75" s="6" t="s">
        <v>55</v>
      </c>
      <c r="D75" s="5">
        <v>2</v>
      </c>
      <c r="E75" s="25"/>
      <c r="F75" s="6" t="s">
        <v>1</v>
      </c>
      <c r="G75" s="15">
        <f t="shared" si="0"/>
        <v>0</v>
      </c>
      <c r="H75" s="15">
        <f t="shared" si="1"/>
        <v>0</v>
      </c>
      <c r="I75" s="15">
        <f t="shared" si="2"/>
        <v>0</v>
      </c>
    </row>
    <row r="76" spans="1:9" x14ac:dyDescent="0.3">
      <c r="A76" s="8" t="s">
        <v>175</v>
      </c>
      <c r="B76" s="2" t="s">
        <v>3</v>
      </c>
      <c r="C76" s="6" t="s">
        <v>56</v>
      </c>
      <c r="D76" s="5">
        <v>2</v>
      </c>
      <c r="E76" s="25"/>
      <c r="F76" s="6" t="s">
        <v>1</v>
      </c>
      <c r="G76" s="15">
        <f t="shared" ref="G76:G139" si="3">D76*E76</f>
        <v>0</v>
      </c>
      <c r="H76" s="15">
        <f t="shared" ref="H76:H139" si="4">D76*2*E76</f>
        <v>0</v>
      </c>
      <c r="I76" s="15">
        <f t="shared" ref="I76:I139" si="5">D76*3*E76</f>
        <v>0</v>
      </c>
    </row>
    <row r="77" spans="1:9" x14ac:dyDescent="0.3">
      <c r="A77" s="8" t="s">
        <v>175</v>
      </c>
      <c r="B77" s="2" t="s">
        <v>3</v>
      </c>
      <c r="C77" s="6" t="s">
        <v>57</v>
      </c>
      <c r="D77" s="5">
        <v>40</v>
      </c>
      <c r="E77" s="25"/>
      <c r="F77" s="6" t="s">
        <v>1</v>
      </c>
      <c r="G77" s="15">
        <f t="shared" si="3"/>
        <v>0</v>
      </c>
      <c r="H77" s="15">
        <f t="shared" si="4"/>
        <v>0</v>
      </c>
      <c r="I77" s="15">
        <f t="shared" si="5"/>
        <v>0</v>
      </c>
    </row>
    <row r="78" spans="1:9" x14ac:dyDescent="0.3">
      <c r="A78" s="8" t="s">
        <v>175</v>
      </c>
      <c r="B78" s="2" t="s">
        <v>3</v>
      </c>
      <c r="C78" s="6" t="s">
        <v>58</v>
      </c>
      <c r="D78" s="5">
        <v>40</v>
      </c>
      <c r="E78" s="25"/>
      <c r="F78" s="6" t="s">
        <v>1</v>
      </c>
      <c r="G78" s="15">
        <f t="shared" si="3"/>
        <v>0</v>
      </c>
      <c r="H78" s="15">
        <f t="shared" si="4"/>
        <v>0</v>
      </c>
      <c r="I78" s="15">
        <f t="shared" si="5"/>
        <v>0</v>
      </c>
    </row>
    <row r="79" spans="1:9" x14ac:dyDescent="0.3">
      <c r="A79" s="8" t="s">
        <v>175</v>
      </c>
      <c r="B79" s="2" t="s">
        <v>3</v>
      </c>
      <c r="C79" s="6" t="s">
        <v>59</v>
      </c>
      <c r="D79" s="5">
        <v>1</v>
      </c>
      <c r="E79" s="25"/>
      <c r="F79" s="6" t="s">
        <v>1</v>
      </c>
      <c r="G79" s="15">
        <f t="shared" si="3"/>
        <v>0</v>
      </c>
      <c r="H79" s="15">
        <f t="shared" si="4"/>
        <v>0</v>
      </c>
      <c r="I79" s="15">
        <f t="shared" si="5"/>
        <v>0</v>
      </c>
    </row>
    <row r="80" spans="1:9" x14ac:dyDescent="0.3">
      <c r="A80" s="8" t="s">
        <v>175</v>
      </c>
      <c r="B80" s="2" t="s">
        <v>3</v>
      </c>
      <c r="C80" s="6" t="s">
        <v>60</v>
      </c>
      <c r="D80" s="5">
        <v>20</v>
      </c>
      <c r="E80" s="25"/>
      <c r="F80" s="6" t="s">
        <v>1</v>
      </c>
      <c r="G80" s="15">
        <f t="shared" si="3"/>
        <v>0</v>
      </c>
      <c r="H80" s="15">
        <f t="shared" si="4"/>
        <v>0</v>
      </c>
      <c r="I80" s="15">
        <f t="shared" si="5"/>
        <v>0</v>
      </c>
    </row>
    <row r="81" spans="1:9" x14ac:dyDescent="0.3">
      <c r="A81" s="8" t="s">
        <v>175</v>
      </c>
      <c r="B81" s="2" t="s">
        <v>3</v>
      </c>
      <c r="C81" s="6" t="s">
        <v>61</v>
      </c>
      <c r="D81" s="5">
        <v>2</v>
      </c>
      <c r="E81" s="25"/>
      <c r="F81" s="6" t="s">
        <v>1</v>
      </c>
      <c r="G81" s="15">
        <f t="shared" si="3"/>
        <v>0</v>
      </c>
      <c r="H81" s="15">
        <f t="shared" si="4"/>
        <v>0</v>
      </c>
      <c r="I81" s="15">
        <f t="shared" si="5"/>
        <v>0</v>
      </c>
    </row>
    <row r="82" spans="1:9" ht="76.95" customHeight="1" x14ac:dyDescent="0.3">
      <c r="A82" s="8" t="s">
        <v>175</v>
      </c>
      <c r="B82" s="2" t="s">
        <v>3</v>
      </c>
      <c r="C82" s="12" t="s">
        <v>192</v>
      </c>
      <c r="D82" s="5">
        <v>4</v>
      </c>
      <c r="E82" s="25"/>
      <c r="F82" s="6" t="s">
        <v>1</v>
      </c>
      <c r="G82" s="15">
        <f t="shared" si="3"/>
        <v>0</v>
      </c>
      <c r="H82" s="15">
        <f t="shared" si="4"/>
        <v>0</v>
      </c>
      <c r="I82" s="15">
        <f t="shared" si="5"/>
        <v>0</v>
      </c>
    </row>
    <row r="83" spans="1:9" ht="43.2" x14ac:dyDescent="0.3">
      <c r="A83" s="8" t="s">
        <v>175</v>
      </c>
      <c r="B83" s="2" t="s">
        <v>3</v>
      </c>
      <c r="C83" s="12" t="s">
        <v>193</v>
      </c>
      <c r="D83" s="5">
        <v>10</v>
      </c>
      <c r="E83" s="25"/>
      <c r="F83" s="6" t="s">
        <v>1</v>
      </c>
      <c r="G83" s="15">
        <f t="shared" si="3"/>
        <v>0</v>
      </c>
      <c r="H83" s="15">
        <f t="shared" si="4"/>
        <v>0</v>
      </c>
      <c r="I83" s="15">
        <f t="shared" si="5"/>
        <v>0</v>
      </c>
    </row>
    <row r="84" spans="1:9" x14ac:dyDescent="0.3">
      <c r="A84" s="8" t="s">
        <v>175</v>
      </c>
      <c r="B84" s="2" t="s">
        <v>3</v>
      </c>
      <c r="C84" s="6" t="s">
        <v>63</v>
      </c>
      <c r="D84" s="5">
        <v>10</v>
      </c>
      <c r="E84" s="25"/>
      <c r="F84" s="6" t="s">
        <v>1</v>
      </c>
      <c r="G84" s="15">
        <f t="shared" si="3"/>
        <v>0</v>
      </c>
      <c r="H84" s="15">
        <f t="shared" si="4"/>
        <v>0</v>
      </c>
      <c r="I84" s="15">
        <f t="shared" si="5"/>
        <v>0</v>
      </c>
    </row>
    <row r="85" spans="1:9" x14ac:dyDescent="0.3">
      <c r="A85" s="8" t="s">
        <v>175</v>
      </c>
      <c r="B85" s="2" t="s">
        <v>3</v>
      </c>
      <c r="C85" s="6" t="s">
        <v>64</v>
      </c>
      <c r="D85" s="5">
        <v>1</v>
      </c>
      <c r="E85" s="25"/>
      <c r="F85" s="6" t="s">
        <v>1</v>
      </c>
      <c r="G85" s="15">
        <f t="shared" si="3"/>
        <v>0</v>
      </c>
      <c r="H85" s="15">
        <f t="shared" si="4"/>
        <v>0</v>
      </c>
      <c r="I85" s="15">
        <f t="shared" si="5"/>
        <v>0</v>
      </c>
    </row>
    <row r="86" spans="1:9" x14ac:dyDescent="0.3">
      <c r="A86" s="8" t="s">
        <v>175</v>
      </c>
      <c r="B86" s="2" t="s">
        <v>3</v>
      </c>
      <c r="C86" s="6" t="s">
        <v>65</v>
      </c>
      <c r="D86" s="5">
        <v>1</v>
      </c>
      <c r="E86" s="25"/>
      <c r="F86" s="6" t="s">
        <v>1</v>
      </c>
      <c r="G86" s="15">
        <f t="shared" si="3"/>
        <v>0</v>
      </c>
      <c r="H86" s="15">
        <f t="shared" si="4"/>
        <v>0</v>
      </c>
      <c r="I86" s="15">
        <f t="shared" si="5"/>
        <v>0</v>
      </c>
    </row>
    <row r="87" spans="1:9" ht="28.8" x14ac:dyDescent="0.3">
      <c r="A87" s="8" t="s">
        <v>175</v>
      </c>
      <c r="B87" s="2" t="s">
        <v>3</v>
      </c>
      <c r="C87" s="12" t="s">
        <v>207</v>
      </c>
      <c r="D87" s="5">
        <v>10</v>
      </c>
      <c r="E87" s="25"/>
      <c r="F87" s="6" t="s">
        <v>1</v>
      </c>
      <c r="G87" s="15">
        <f t="shared" si="3"/>
        <v>0</v>
      </c>
      <c r="H87" s="15">
        <f t="shared" si="4"/>
        <v>0</v>
      </c>
      <c r="I87" s="15">
        <f t="shared" si="5"/>
        <v>0</v>
      </c>
    </row>
    <row r="88" spans="1:9" x14ac:dyDescent="0.3">
      <c r="A88" s="8" t="s">
        <v>175</v>
      </c>
      <c r="B88" s="2" t="s">
        <v>3</v>
      </c>
      <c r="C88" s="6" t="s">
        <v>66</v>
      </c>
      <c r="D88" s="5">
        <v>10</v>
      </c>
      <c r="E88" s="25"/>
      <c r="F88" s="6" t="s">
        <v>1</v>
      </c>
      <c r="G88" s="15">
        <f t="shared" si="3"/>
        <v>0</v>
      </c>
      <c r="H88" s="15">
        <f t="shared" si="4"/>
        <v>0</v>
      </c>
      <c r="I88" s="15">
        <f t="shared" si="5"/>
        <v>0</v>
      </c>
    </row>
    <row r="89" spans="1:9" ht="43.2" x14ac:dyDescent="0.3">
      <c r="A89" s="8" t="s">
        <v>175</v>
      </c>
      <c r="B89" s="2" t="s">
        <v>3</v>
      </c>
      <c r="C89" s="12" t="s">
        <v>208</v>
      </c>
      <c r="D89" s="5">
        <v>4</v>
      </c>
      <c r="E89" s="25"/>
      <c r="F89" s="6" t="s">
        <v>1</v>
      </c>
      <c r="G89" s="15">
        <f t="shared" si="3"/>
        <v>0</v>
      </c>
      <c r="H89" s="15">
        <f t="shared" si="4"/>
        <v>0</v>
      </c>
      <c r="I89" s="15">
        <f t="shared" si="5"/>
        <v>0</v>
      </c>
    </row>
    <row r="90" spans="1:9" ht="28.8" x14ac:dyDescent="0.3">
      <c r="A90" s="8" t="s">
        <v>175</v>
      </c>
      <c r="B90" s="2" t="s">
        <v>3</v>
      </c>
      <c r="C90" s="12" t="s">
        <v>209</v>
      </c>
      <c r="D90" s="5">
        <v>5</v>
      </c>
      <c r="E90" s="25"/>
      <c r="F90" s="6" t="s">
        <v>1</v>
      </c>
      <c r="G90" s="15">
        <f t="shared" si="3"/>
        <v>0</v>
      </c>
      <c r="H90" s="15">
        <f t="shared" si="4"/>
        <v>0</v>
      </c>
      <c r="I90" s="15">
        <f t="shared" si="5"/>
        <v>0</v>
      </c>
    </row>
    <row r="91" spans="1:9" ht="28.8" x14ac:dyDescent="0.3">
      <c r="A91" s="8" t="s">
        <v>175</v>
      </c>
      <c r="B91" s="2" t="s">
        <v>3</v>
      </c>
      <c r="C91" s="12" t="s">
        <v>210</v>
      </c>
      <c r="D91" s="5">
        <v>5</v>
      </c>
      <c r="E91" s="25"/>
      <c r="F91" s="6" t="s">
        <v>1</v>
      </c>
      <c r="G91" s="15">
        <f t="shared" si="3"/>
        <v>0</v>
      </c>
      <c r="H91" s="15">
        <f t="shared" si="4"/>
        <v>0</v>
      </c>
      <c r="I91" s="15">
        <f t="shared" si="5"/>
        <v>0</v>
      </c>
    </row>
    <row r="92" spans="1:9" x14ac:dyDescent="0.3">
      <c r="A92" s="8" t="s">
        <v>175</v>
      </c>
      <c r="B92" s="2" t="s">
        <v>3</v>
      </c>
      <c r="C92" s="6" t="s">
        <v>67</v>
      </c>
      <c r="D92" s="5">
        <v>5</v>
      </c>
      <c r="E92" s="25"/>
      <c r="F92" s="6" t="s">
        <v>1</v>
      </c>
      <c r="G92" s="15">
        <f t="shared" si="3"/>
        <v>0</v>
      </c>
      <c r="H92" s="15">
        <f t="shared" si="4"/>
        <v>0</v>
      </c>
      <c r="I92" s="15">
        <f t="shared" si="5"/>
        <v>0</v>
      </c>
    </row>
    <row r="93" spans="1:9" x14ac:dyDescent="0.3">
      <c r="A93" s="8" t="s">
        <v>175</v>
      </c>
      <c r="B93" s="2" t="s">
        <v>3</v>
      </c>
      <c r="C93" s="6" t="s">
        <v>68</v>
      </c>
      <c r="D93" s="5">
        <v>2</v>
      </c>
      <c r="E93" s="25"/>
      <c r="F93" s="6" t="s">
        <v>1</v>
      </c>
      <c r="G93" s="15">
        <f t="shared" si="3"/>
        <v>0</v>
      </c>
      <c r="H93" s="15">
        <f t="shared" si="4"/>
        <v>0</v>
      </c>
      <c r="I93" s="15">
        <f t="shared" si="5"/>
        <v>0</v>
      </c>
    </row>
    <row r="94" spans="1:9" x14ac:dyDescent="0.3">
      <c r="A94" s="8" t="s">
        <v>175</v>
      </c>
      <c r="B94" s="2" t="s">
        <v>3</v>
      </c>
      <c r="C94" s="6" t="s">
        <v>69</v>
      </c>
      <c r="D94" s="5">
        <v>2</v>
      </c>
      <c r="E94" s="25"/>
      <c r="F94" s="6" t="s">
        <v>1</v>
      </c>
      <c r="G94" s="15">
        <f t="shared" si="3"/>
        <v>0</v>
      </c>
      <c r="H94" s="15">
        <f t="shared" si="4"/>
        <v>0</v>
      </c>
      <c r="I94" s="15">
        <f t="shared" si="5"/>
        <v>0</v>
      </c>
    </row>
    <row r="95" spans="1:9" x14ac:dyDescent="0.3">
      <c r="A95" s="8" t="s">
        <v>175</v>
      </c>
      <c r="B95" s="2" t="s">
        <v>3</v>
      </c>
      <c r="C95" s="6" t="s">
        <v>70</v>
      </c>
      <c r="D95" s="5">
        <v>2</v>
      </c>
      <c r="E95" s="25"/>
      <c r="F95" s="6" t="s">
        <v>1</v>
      </c>
      <c r="G95" s="15">
        <f t="shared" si="3"/>
        <v>0</v>
      </c>
      <c r="H95" s="15">
        <f t="shared" si="4"/>
        <v>0</v>
      </c>
      <c r="I95" s="15">
        <f t="shared" si="5"/>
        <v>0</v>
      </c>
    </row>
    <row r="96" spans="1:9" x14ac:dyDescent="0.3">
      <c r="A96" s="8" t="s">
        <v>175</v>
      </c>
      <c r="B96" s="2" t="s">
        <v>3</v>
      </c>
      <c r="C96" s="6" t="s">
        <v>71</v>
      </c>
      <c r="D96" s="5">
        <v>2</v>
      </c>
      <c r="E96" s="25"/>
      <c r="F96" s="6" t="s">
        <v>1</v>
      </c>
      <c r="G96" s="15">
        <f t="shared" si="3"/>
        <v>0</v>
      </c>
      <c r="H96" s="15">
        <f t="shared" si="4"/>
        <v>0</v>
      </c>
      <c r="I96" s="15">
        <f t="shared" si="5"/>
        <v>0</v>
      </c>
    </row>
    <row r="97" spans="1:9" x14ac:dyDescent="0.3">
      <c r="A97" s="8" t="s">
        <v>175</v>
      </c>
      <c r="B97" s="2" t="s">
        <v>3</v>
      </c>
      <c r="C97" s="6" t="s">
        <v>72</v>
      </c>
      <c r="D97" s="5">
        <v>2</v>
      </c>
      <c r="E97" s="25"/>
      <c r="F97" s="6" t="s">
        <v>1</v>
      </c>
      <c r="G97" s="15">
        <f t="shared" si="3"/>
        <v>0</v>
      </c>
      <c r="H97" s="15">
        <f t="shared" si="4"/>
        <v>0</v>
      </c>
      <c r="I97" s="15">
        <f t="shared" si="5"/>
        <v>0</v>
      </c>
    </row>
    <row r="98" spans="1:9" x14ac:dyDescent="0.3">
      <c r="A98" s="8" t="s">
        <v>175</v>
      </c>
      <c r="B98" s="2" t="s">
        <v>3</v>
      </c>
      <c r="C98" s="6" t="s">
        <v>73</v>
      </c>
      <c r="D98" s="5">
        <v>2</v>
      </c>
      <c r="E98" s="25"/>
      <c r="F98" s="6" t="s">
        <v>1</v>
      </c>
      <c r="G98" s="15">
        <f t="shared" si="3"/>
        <v>0</v>
      </c>
      <c r="H98" s="15">
        <f t="shared" si="4"/>
        <v>0</v>
      </c>
      <c r="I98" s="15">
        <f t="shared" si="5"/>
        <v>0</v>
      </c>
    </row>
    <row r="99" spans="1:9" ht="86.4" x14ac:dyDescent="0.3">
      <c r="A99" s="8" t="s">
        <v>175</v>
      </c>
      <c r="B99" s="2" t="s">
        <v>3</v>
      </c>
      <c r="C99" s="12" t="s">
        <v>211</v>
      </c>
      <c r="D99" s="5">
        <v>2</v>
      </c>
      <c r="E99" s="25"/>
      <c r="F99" s="6" t="s">
        <v>1</v>
      </c>
      <c r="G99" s="15">
        <f t="shared" si="3"/>
        <v>0</v>
      </c>
      <c r="H99" s="15">
        <f t="shared" si="4"/>
        <v>0</v>
      </c>
      <c r="I99" s="15">
        <f t="shared" si="5"/>
        <v>0</v>
      </c>
    </row>
    <row r="100" spans="1:9" x14ac:dyDescent="0.3">
      <c r="A100" s="8" t="s">
        <v>175</v>
      </c>
      <c r="B100" s="2" t="s">
        <v>3</v>
      </c>
      <c r="C100" s="6" t="s">
        <v>74</v>
      </c>
      <c r="D100" s="5">
        <v>5</v>
      </c>
      <c r="E100" s="25"/>
      <c r="F100" s="6" t="s">
        <v>1</v>
      </c>
      <c r="G100" s="15">
        <f t="shared" si="3"/>
        <v>0</v>
      </c>
      <c r="H100" s="15">
        <f t="shared" si="4"/>
        <v>0</v>
      </c>
      <c r="I100" s="15">
        <f t="shared" si="5"/>
        <v>0</v>
      </c>
    </row>
    <row r="101" spans="1:9" x14ac:dyDescent="0.3">
      <c r="A101" s="8" t="s">
        <v>175</v>
      </c>
      <c r="B101" s="2" t="s">
        <v>3</v>
      </c>
      <c r="C101" s="6" t="s">
        <v>75</v>
      </c>
      <c r="D101" s="5">
        <v>5</v>
      </c>
      <c r="E101" s="25"/>
      <c r="F101" s="6" t="s">
        <v>1</v>
      </c>
      <c r="G101" s="15">
        <f t="shared" si="3"/>
        <v>0</v>
      </c>
      <c r="H101" s="15">
        <f t="shared" si="4"/>
        <v>0</v>
      </c>
      <c r="I101" s="15">
        <f t="shared" si="5"/>
        <v>0</v>
      </c>
    </row>
    <row r="102" spans="1:9" x14ac:dyDescent="0.3">
      <c r="A102" s="8" t="s">
        <v>175</v>
      </c>
      <c r="B102" s="2" t="s">
        <v>3</v>
      </c>
      <c r="C102" s="6" t="s">
        <v>76</v>
      </c>
      <c r="D102" s="5">
        <v>2</v>
      </c>
      <c r="E102" s="25"/>
      <c r="F102" s="6" t="s">
        <v>1</v>
      </c>
      <c r="G102" s="15">
        <f t="shared" si="3"/>
        <v>0</v>
      </c>
      <c r="H102" s="15">
        <f t="shared" si="4"/>
        <v>0</v>
      </c>
      <c r="I102" s="15">
        <f t="shared" si="5"/>
        <v>0</v>
      </c>
    </row>
    <row r="103" spans="1:9" x14ac:dyDescent="0.3">
      <c r="A103" s="8" t="s">
        <v>175</v>
      </c>
      <c r="B103" s="2" t="s">
        <v>3</v>
      </c>
      <c r="C103" s="6" t="s">
        <v>77</v>
      </c>
      <c r="D103" s="5">
        <v>2</v>
      </c>
      <c r="E103" s="25"/>
      <c r="F103" s="6" t="s">
        <v>1</v>
      </c>
      <c r="G103" s="15">
        <f t="shared" si="3"/>
        <v>0</v>
      </c>
      <c r="H103" s="15">
        <f t="shared" si="4"/>
        <v>0</v>
      </c>
      <c r="I103" s="15">
        <f t="shared" si="5"/>
        <v>0</v>
      </c>
    </row>
    <row r="104" spans="1:9" ht="129.6" x14ac:dyDescent="0.3">
      <c r="A104" s="8" t="s">
        <v>175</v>
      </c>
      <c r="B104" s="2" t="s">
        <v>3</v>
      </c>
      <c r="C104" s="12" t="s">
        <v>212</v>
      </c>
      <c r="D104" s="5">
        <v>10</v>
      </c>
      <c r="E104" s="25"/>
      <c r="F104" s="6" t="s">
        <v>1</v>
      </c>
      <c r="G104" s="15">
        <f t="shared" si="3"/>
        <v>0</v>
      </c>
      <c r="H104" s="15">
        <f t="shared" si="4"/>
        <v>0</v>
      </c>
      <c r="I104" s="15">
        <f t="shared" si="5"/>
        <v>0</v>
      </c>
    </row>
    <row r="105" spans="1:9" x14ac:dyDescent="0.3">
      <c r="A105" s="8" t="s">
        <v>175</v>
      </c>
      <c r="B105" s="2" t="s">
        <v>3</v>
      </c>
      <c r="C105" s="6" t="s">
        <v>78</v>
      </c>
      <c r="D105" s="5">
        <v>50</v>
      </c>
      <c r="E105" s="25"/>
      <c r="F105" s="6" t="s">
        <v>1</v>
      </c>
      <c r="G105" s="15">
        <f t="shared" si="3"/>
        <v>0</v>
      </c>
      <c r="H105" s="15">
        <f t="shared" si="4"/>
        <v>0</v>
      </c>
      <c r="I105" s="15">
        <f t="shared" si="5"/>
        <v>0</v>
      </c>
    </row>
    <row r="106" spans="1:9" x14ac:dyDescent="0.3">
      <c r="A106" s="8" t="s">
        <v>175</v>
      </c>
      <c r="B106" s="2" t="s">
        <v>3</v>
      </c>
      <c r="C106" s="6" t="s">
        <v>79</v>
      </c>
      <c r="D106" s="5">
        <v>1</v>
      </c>
      <c r="E106" s="25"/>
      <c r="F106" s="6" t="s">
        <v>1</v>
      </c>
      <c r="G106" s="15">
        <f t="shared" si="3"/>
        <v>0</v>
      </c>
      <c r="H106" s="15">
        <f t="shared" si="4"/>
        <v>0</v>
      </c>
      <c r="I106" s="15">
        <f t="shared" si="5"/>
        <v>0</v>
      </c>
    </row>
    <row r="107" spans="1:9" x14ac:dyDescent="0.3">
      <c r="A107" s="8" t="s">
        <v>175</v>
      </c>
      <c r="B107" s="2" t="s">
        <v>3</v>
      </c>
      <c r="C107" s="6" t="s">
        <v>80</v>
      </c>
      <c r="D107" s="5">
        <v>1</v>
      </c>
      <c r="E107" s="25"/>
      <c r="F107" s="6" t="s">
        <v>1</v>
      </c>
      <c r="G107" s="15">
        <f t="shared" si="3"/>
        <v>0</v>
      </c>
      <c r="H107" s="15">
        <f t="shared" si="4"/>
        <v>0</v>
      </c>
      <c r="I107" s="15">
        <f t="shared" si="5"/>
        <v>0</v>
      </c>
    </row>
    <row r="108" spans="1:9" x14ac:dyDescent="0.3">
      <c r="A108" s="8" t="s">
        <v>175</v>
      </c>
      <c r="B108" s="2" t="s">
        <v>3</v>
      </c>
      <c r="C108" s="6" t="s">
        <v>81</v>
      </c>
      <c r="D108" s="5">
        <v>1</v>
      </c>
      <c r="E108" s="25"/>
      <c r="F108" s="6" t="s">
        <v>1</v>
      </c>
      <c r="G108" s="15">
        <f t="shared" si="3"/>
        <v>0</v>
      </c>
      <c r="H108" s="15">
        <f t="shared" si="4"/>
        <v>0</v>
      </c>
      <c r="I108" s="15">
        <f t="shared" si="5"/>
        <v>0</v>
      </c>
    </row>
    <row r="109" spans="1:9" x14ac:dyDescent="0.3">
      <c r="A109" s="8" t="s">
        <v>175</v>
      </c>
      <c r="B109" s="2" t="s">
        <v>3</v>
      </c>
      <c r="C109" s="6" t="s">
        <v>82</v>
      </c>
      <c r="D109" s="5">
        <v>1</v>
      </c>
      <c r="E109" s="25"/>
      <c r="F109" s="6" t="s">
        <v>1</v>
      </c>
      <c r="G109" s="15">
        <f t="shared" si="3"/>
        <v>0</v>
      </c>
      <c r="H109" s="15">
        <f t="shared" si="4"/>
        <v>0</v>
      </c>
      <c r="I109" s="15">
        <f t="shared" si="5"/>
        <v>0</v>
      </c>
    </row>
    <row r="110" spans="1:9" x14ac:dyDescent="0.3">
      <c r="A110" s="8" t="s">
        <v>175</v>
      </c>
      <c r="B110" s="2" t="s">
        <v>3</v>
      </c>
      <c r="C110" s="6" t="s">
        <v>83</v>
      </c>
      <c r="D110" s="5">
        <v>2</v>
      </c>
      <c r="E110" s="25"/>
      <c r="F110" s="6" t="s">
        <v>1</v>
      </c>
      <c r="G110" s="15">
        <f t="shared" si="3"/>
        <v>0</v>
      </c>
      <c r="H110" s="15">
        <f t="shared" si="4"/>
        <v>0</v>
      </c>
      <c r="I110" s="15">
        <f t="shared" si="5"/>
        <v>0</v>
      </c>
    </row>
    <row r="111" spans="1:9" x14ac:dyDescent="0.3">
      <c r="A111" s="8" t="s">
        <v>175</v>
      </c>
      <c r="B111" s="2" t="s">
        <v>3</v>
      </c>
      <c r="C111" s="6" t="s">
        <v>84</v>
      </c>
      <c r="D111" s="5">
        <v>1</v>
      </c>
      <c r="E111" s="25"/>
      <c r="F111" s="6" t="s">
        <v>1</v>
      </c>
      <c r="G111" s="15">
        <f t="shared" si="3"/>
        <v>0</v>
      </c>
      <c r="H111" s="15">
        <f t="shared" si="4"/>
        <v>0</v>
      </c>
      <c r="I111" s="15">
        <f t="shared" si="5"/>
        <v>0</v>
      </c>
    </row>
    <row r="112" spans="1:9" x14ac:dyDescent="0.3">
      <c r="A112" s="8" t="s">
        <v>175</v>
      </c>
      <c r="B112" s="2" t="s">
        <v>3</v>
      </c>
      <c r="C112" s="6" t="s">
        <v>85</v>
      </c>
      <c r="D112" s="5">
        <v>1</v>
      </c>
      <c r="E112" s="25"/>
      <c r="F112" s="6" t="s">
        <v>1</v>
      </c>
      <c r="G112" s="15">
        <f t="shared" si="3"/>
        <v>0</v>
      </c>
      <c r="H112" s="15">
        <f t="shared" si="4"/>
        <v>0</v>
      </c>
      <c r="I112" s="15">
        <f t="shared" si="5"/>
        <v>0</v>
      </c>
    </row>
    <row r="113" spans="1:9" x14ac:dyDescent="0.3">
      <c r="A113" s="8" t="s">
        <v>175</v>
      </c>
      <c r="B113" s="2" t="s">
        <v>3</v>
      </c>
      <c r="C113" s="6" t="s">
        <v>86</v>
      </c>
      <c r="D113" s="5">
        <v>1</v>
      </c>
      <c r="E113" s="25"/>
      <c r="F113" s="6" t="s">
        <v>1</v>
      </c>
      <c r="G113" s="15">
        <f t="shared" si="3"/>
        <v>0</v>
      </c>
      <c r="H113" s="15">
        <f t="shared" si="4"/>
        <v>0</v>
      </c>
      <c r="I113" s="15">
        <f t="shared" si="5"/>
        <v>0</v>
      </c>
    </row>
    <row r="114" spans="1:9" x14ac:dyDescent="0.3">
      <c r="A114" s="8" t="s">
        <v>175</v>
      </c>
      <c r="B114" s="2" t="s">
        <v>3</v>
      </c>
      <c r="C114" s="6" t="s">
        <v>87</v>
      </c>
      <c r="D114" s="5">
        <v>1</v>
      </c>
      <c r="E114" s="25"/>
      <c r="F114" s="6" t="s">
        <v>1</v>
      </c>
      <c r="G114" s="15">
        <f t="shared" si="3"/>
        <v>0</v>
      </c>
      <c r="H114" s="15">
        <f t="shared" si="4"/>
        <v>0</v>
      </c>
      <c r="I114" s="15">
        <f t="shared" si="5"/>
        <v>0</v>
      </c>
    </row>
    <row r="115" spans="1:9" x14ac:dyDescent="0.3">
      <c r="A115" s="8" t="s">
        <v>175</v>
      </c>
      <c r="B115" s="2" t="s">
        <v>89</v>
      </c>
      <c r="C115" s="6" t="s">
        <v>88</v>
      </c>
      <c r="D115" s="5">
        <v>2</v>
      </c>
      <c r="E115" s="25"/>
      <c r="F115" s="6" t="s">
        <v>1</v>
      </c>
      <c r="G115" s="15">
        <f t="shared" si="3"/>
        <v>0</v>
      </c>
      <c r="H115" s="15">
        <f t="shared" si="4"/>
        <v>0</v>
      </c>
      <c r="I115" s="15">
        <f t="shared" si="5"/>
        <v>0</v>
      </c>
    </row>
    <row r="116" spans="1:9" x14ac:dyDescent="0.3">
      <c r="A116" s="8" t="s">
        <v>175</v>
      </c>
      <c r="B116" s="2" t="s">
        <v>89</v>
      </c>
      <c r="C116" s="6" t="s">
        <v>90</v>
      </c>
      <c r="D116" s="5">
        <v>2</v>
      </c>
      <c r="E116" s="25"/>
      <c r="F116" s="6" t="s">
        <v>1</v>
      </c>
      <c r="G116" s="15">
        <f t="shared" si="3"/>
        <v>0</v>
      </c>
      <c r="H116" s="15">
        <f t="shared" si="4"/>
        <v>0</v>
      </c>
      <c r="I116" s="15">
        <f t="shared" si="5"/>
        <v>0</v>
      </c>
    </row>
    <row r="117" spans="1:9" x14ac:dyDescent="0.3">
      <c r="A117" s="8" t="s">
        <v>175</v>
      </c>
      <c r="B117" s="2" t="s">
        <v>89</v>
      </c>
      <c r="C117" s="6" t="s">
        <v>91</v>
      </c>
      <c r="D117" s="5">
        <v>2</v>
      </c>
      <c r="E117" s="25"/>
      <c r="F117" s="6" t="s">
        <v>1</v>
      </c>
      <c r="G117" s="15">
        <f t="shared" si="3"/>
        <v>0</v>
      </c>
      <c r="H117" s="15">
        <f t="shared" si="4"/>
        <v>0</v>
      </c>
      <c r="I117" s="15">
        <f t="shared" si="5"/>
        <v>0</v>
      </c>
    </row>
    <row r="118" spans="1:9" x14ac:dyDescent="0.3">
      <c r="A118" s="8" t="s">
        <v>175</v>
      </c>
      <c r="B118" s="2" t="s">
        <v>89</v>
      </c>
      <c r="C118" s="6" t="s">
        <v>92</v>
      </c>
      <c r="D118" s="5">
        <v>2</v>
      </c>
      <c r="E118" s="25"/>
      <c r="F118" s="6" t="s">
        <v>1</v>
      </c>
      <c r="G118" s="15">
        <f t="shared" si="3"/>
        <v>0</v>
      </c>
      <c r="H118" s="15">
        <f t="shared" si="4"/>
        <v>0</v>
      </c>
      <c r="I118" s="15">
        <f t="shared" si="5"/>
        <v>0</v>
      </c>
    </row>
    <row r="119" spans="1:9" x14ac:dyDescent="0.3">
      <c r="A119" s="8" t="s">
        <v>175</v>
      </c>
      <c r="B119" s="2" t="s">
        <v>89</v>
      </c>
      <c r="C119" s="6" t="s">
        <v>93</v>
      </c>
      <c r="D119" s="5">
        <v>2</v>
      </c>
      <c r="E119" s="25"/>
      <c r="F119" s="6" t="s">
        <v>1</v>
      </c>
      <c r="G119" s="15">
        <f t="shared" si="3"/>
        <v>0</v>
      </c>
      <c r="H119" s="15">
        <f t="shared" si="4"/>
        <v>0</v>
      </c>
      <c r="I119" s="15">
        <f t="shared" si="5"/>
        <v>0</v>
      </c>
    </row>
    <row r="120" spans="1:9" x14ac:dyDescent="0.3">
      <c r="A120" s="8" t="s">
        <v>175</v>
      </c>
      <c r="B120" s="2" t="s">
        <v>89</v>
      </c>
      <c r="C120" s="6" t="s">
        <v>94</v>
      </c>
      <c r="D120" s="5">
        <v>2</v>
      </c>
      <c r="E120" s="25"/>
      <c r="F120" s="6" t="s">
        <v>1</v>
      </c>
      <c r="G120" s="15">
        <f t="shared" si="3"/>
        <v>0</v>
      </c>
      <c r="H120" s="15">
        <f t="shared" si="4"/>
        <v>0</v>
      </c>
      <c r="I120" s="15">
        <f t="shared" si="5"/>
        <v>0</v>
      </c>
    </row>
    <row r="121" spans="1:9" x14ac:dyDescent="0.3">
      <c r="A121" s="8" t="s">
        <v>175</v>
      </c>
      <c r="B121" s="2" t="s">
        <v>89</v>
      </c>
      <c r="C121" s="6" t="s">
        <v>95</v>
      </c>
      <c r="D121" s="5">
        <v>2</v>
      </c>
      <c r="E121" s="25"/>
      <c r="F121" s="6" t="s">
        <v>1</v>
      </c>
      <c r="G121" s="15">
        <f t="shared" si="3"/>
        <v>0</v>
      </c>
      <c r="H121" s="15">
        <f t="shared" si="4"/>
        <v>0</v>
      </c>
      <c r="I121" s="15">
        <f t="shared" si="5"/>
        <v>0</v>
      </c>
    </row>
    <row r="122" spans="1:9" x14ac:dyDescent="0.3">
      <c r="A122" s="8" t="s">
        <v>175</v>
      </c>
      <c r="B122" s="2" t="s">
        <v>89</v>
      </c>
      <c r="C122" s="6" t="s">
        <v>96</v>
      </c>
      <c r="D122" s="5">
        <v>2</v>
      </c>
      <c r="E122" s="25"/>
      <c r="F122" s="6" t="s">
        <v>1</v>
      </c>
      <c r="G122" s="15">
        <f t="shared" si="3"/>
        <v>0</v>
      </c>
      <c r="H122" s="15">
        <f t="shared" si="4"/>
        <v>0</v>
      </c>
      <c r="I122" s="15">
        <f t="shared" si="5"/>
        <v>0</v>
      </c>
    </row>
    <row r="123" spans="1:9" x14ac:dyDescent="0.3">
      <c r="A123" s="8" t="s">
        <v>175</v>
      </c>
      <c r="B123" s="2" t="s">
        <v>89</v>
      </c>
      <c r="C123" s="6" t="s">
        <v>97</v>
      </c>
      <c r="D123" s="5">
        <v>1</v>
      </c>
      <c r="E123" s="25"/>
      <c r="F123" s="6" t="s">
        <v>1</v>
      </c>
      <c r="G123" s="15">
        <f t="shared" si="3"/>
        <v>0</v>
      </c>
      <c r="H123" s="15">
        <f t="shared" si="4"/>
        <v>0</v>
      </c>
      <c r="I123" s="15">
        <f t="shared" si="5"/>
        <v>0</v>
      </c>
    </row>
    <row r="124" spans="1:9" x14ac:dyDescent="0.3">
      <c r="A124" s="8" t="s">
        <v>175</v>
      </c>
      <c r="B124" s="2" t="s">
        <v>89</v>
      </c>
      <c r="C124" s="6" t="s">
        <v>98</v>
      </c>
      <c r="D124" s="5">
        <v>2</v>
      </c>
      <c r="E124" s="25"/>
      <c r="F124" s="6" t="s">
        <v>1</v>
      </c>
      <c r="G124" s="15">
        <f t="shared" si="3"/>
        <v>0</v>
      </c>
      <c r="H124" s="15">
        <f t="shared" si="4"/>
        <v>0</v>
      </c>
      <c r="I124" s="15">
        <f t="shared" si="5"/>
        <v>0</v>
      </c>
    </row>
    <row r="125" spans="1:9" x14ac:dyDescent="0.3">
      <c r="A125" s="8" t="s">
        <v>175</v>
      </c>
      <c r="B125" s="2" t="s">
        <v>89</v>
      </c>
      <c r="C125" s="6" t="s">
        <v>99</v>
      </c>
      <c r="D125" s="5">
        <v>2</v>
      </c>
      <c r="E125" s="25"/>
      <c r="F125" s="6" t="s">
        <v>1</v>
      </c>
      <c r="G125" s="15">
        <f t="shared" si="3"/>
        <v>0</v>
      </c>
      <c r="H125" s="15">
        <f t="shared" si="4"/>
        <v>0</v>
      </c>
      <c r="I125" s="15">
        <f t="shared" si="5"/>
        <v>0</v>
      </c>
    </row>
    <row r="126" spans="1:9" x14ac:dyDescent="0.3">
      <c r="A126" s="8" t="s">
        <v>175</v>
      </c>
      <c r="B126" s="2" t="s">
        <v>89</v>
      </c>
      <c r="C126" s="6" t="s">
        <v>100</v>
      </c>
      <c r="D126" s="5">
        <v>2</v>
      </c>
      <c r="E126" s="25"/>
      <c r="F126" s="6" t="s">
        <v>1</v>
      </c>
      <c r="G126" s="15">
        <f t="shared" si="3"/>
        <v>0</v>
      </c>
      <c r="H126" s="15">
        <f t="shared" si="4"/>
        <v>0</v>
      </c>
      <c r="I126" s="15">
        <f t="shared" si="5"/>
        <v>0</v>
      </c>
    </row>
    <row r="127" spans="1:9" x14ac:dyDescent="0.3">
      <c r="A127" s="8" t="s">
        <v>175</v>
      </c>
      <c r="B127" s="2" t="s">
        <v>89</v>
      </c>
      <c r="C127" s="6" t="s">
        <v>101</v>
      </c>
      <c r="D127" s="5">
        <v>2</v>
      </c>
      <c r="E127" s="25"/>
      <c r="F127" s="6" t="s">
        <v>1</v>
      </c>
      <c r="G127" s="15">
        <f t="shared" si="3"/>
        <v>0</v>
      </c>
      <c r="H127" s="15">
        <f t="shared" si="4"/>
        <v>0</v>
      </c>
      <c r="I127" s="15">
        <f t="shared" si="5"/>
        <v>0</v>
      </c>
    </row>
    <row r="128" spans="1:9" x14ac:dyDescent="0.3">
      <c r="A128" s="8" t="s">
        <v>175</v>
      </c>
      <c r="B128" s="2" t="s">
        <v>89</v>
      </c>
      <c r="C128" s="6" t="s">
        <v>94</v>
      </c>
      <c r="D128" s="5">
        <v>2</v>
      </c>
      <c r="E128" s="25"/>
      <c r="F128" s="6" t="s">
        <v>1</v>
      </c>
      <c r="G128" s="15">
        <f t="shared" si="3"/>
        <v>0</v>
      </c>
      <c r="H128" s="15">
        <f t="shared" si="4"/>
        <v>0</v>
      </c>
      <c r="I128" s="15">
        <f t="shared" si="5"/>
        <v>0</v>
      </c>
    </row>
    <row r="129" spans="1:9" x14ac:dyDescent="0.3">
      <c r="A129" s="8" t="s">
        <v>175</v>
      </c>
      <c r="B129" s="2" t="s">
        <v>89</v>
      </c>
      <c r="C129" s="6" t="s">
        <v>102</v>
      </c>
      <c r="D129" s="5">
        <v>2</v>
      </c>
      <c r="E129" s="25"/>
      <c r="F129" s="6" t="s">
        <v>1</v>
      </c>
      <c r="G129" s="15">
        <f t="shared" si="3"/>
        <v>0</v>
      </c>
      <c r="H129" s="15">
        <f t="shared" si="4"/>
        <v>0</v>
      </c>
      <c r="I129" s="15">
        <f t="shared" si="5"/>
        <v>0</v>
      </c>
    </row>
    <row r="130" spans="1:9" x14ac:dyDescent="0.3">
      <c r="A130" s="8" t="s">
        <v>175</v>
      </c>
      <c r="B130" s="2" t="s">
        <v>89</v>
      </c>
      <c r="C130" s="6" t="s">
        <v>103</v>
      </c>
      <c r="D130" s="5">
        <v>2</v>
      </c>
      <c r="E130" s="25"/>
      <c r="F130" s="6" t="s">
        <v>1</v>
      </c>
      <c r="G130" s="15">
        <f t="shared" si="3"/>
        <v>0</v>
      </c>
      <c r="H130" s="15">
        <f t="shared" si="4"/>
        <v>0</v>
      </c>
      <c r="I130" s="15">
        <f t="shared" si="5"/>
        <v>0</v>
      </c>
    </row>
    <row r="131" spans="1:9" x14ac:dyDescent="0.3">
      <c r="A131" s="8" t="s">
        <v>175</v>
      </c>
      <c r="B131" s="2" t="s">
        <v>89</v>
      </c>
      <c r="C131" s="6" t="s">
        <v>104</v>
      </c>
      <c r="D131" s="5">
        <v>2</v>
      </c>
      <c r="E131" s="25"/>
      <c r="F131" s="6" t="s">
        <v>1</v>
      </c>
      <c r="G131" s="15">
        <f t="shared" si="3"/>
        <v>0</v>
      </c>
      <c r="H131" s="15">
        <f t="shared" si="4"/>
        <v>0</v>
      </c>
      <c r="I131" s="15">
        <f t="shared" si="5"/>
        <v>0</v>
      </c>
    </row>
    <row r="132" spans="1:9" x14ac:dyDescent="0.3">
      <c r="A132" s="8" t="s">
        <v>175</v>
      </c>
      <c r="B132" s="2" t="s">
        <v>89</v>
      </c>
      <c r="C132" s="6" t="s">
        <v>105</v>
      </c>
      <c r="D132" s="5">
        <v>2</v>
      </c>
      <c r="E132" s="25"/>
      <c r="F132" s="6" t="s">
        <v>1</v>
      </c>
      <c r="G132" s="15">
        <f t="shared" si="3"/>
        <v>0</v>
      </c>
      <c r="H132" s="15">
        <f t="shared" si="4"/>
        <v>0</v>
      </c>
      <c r="I132" s="15">
        <f t="shared" si="5"/>
        <v>0</v>
      </c>
    </row>
    <row r="133" spans="1:9" x14ac:dyDescent="0.3">
      <c r="A133" s="8" t="s">
        <v>175</v>
      </c>
      <c r="B133" s="2" t="s">
        <v>89</v>
      </c>
      <c r="C133" s="6" t="s">
        <v>106</v>
      </c>
      <c r="D133" s="5">
        <v>2</v>
      </c>
      <c r="E133" s="25"/>
      <c r="F133" s="6" t="s">
        <v>1</v>
      </c>
      <c r="G133" s="15">
        <f t="shared" si="3"/>
        <v>0</v>
      </c>
      <c r="H133" s="15">
        <f t="shared" si="4"/>
        <v>0</v>
      </c>
      <c r="I133" s="15">
        <f t="shared" si="5"/>
        <v>0</v>
      </c>
    </row>
    <row r="134" spans="1:9" x14ac:dyDescent="0.3">
      <c r="A134" s="8" t="s">
        <v>175</v>
      </c>
      <c r="B134" s="2" t="s">
        <v>89</v>
      </c>
      <c r="C134" s="6" t="s">
        <v>107</v>
      </c>
      <c r="D134" s="5">
        <v>2</v>
      </c>
      <c r="E134" s="25"/>
      <c r="F134" s="6" t="s">
        <v>1</v>
      </c>
      <c r="G134" s="15">
        <f t="shared" si="3"/>
        <v>0</v>
      </c>
      <c r="H134" s="15">
        <f t="shared" si="4"/>
        <v>0</v>
      </c>
      <c r="I134" s="15">
        <f t="shared" si="5"/>
        <v>0</v>
      </c>
    </row>
    <row r="135" spans="1:9" x14ac:dyDescent="0.3">
      <c r="A135" s="8" t="s">
        <v>175</v>
      </c>
      <c r="B135" s="2" t="s">
        <v>89</v>
      </c>
      <c r="C135" s="6" t="s">
        <v>108</v>
      </c>
      <c r="D135" s="5">
        <v>2</v>
      </c>
      <c r="E135" s="25"/>
      <c r="F135" s="6" t="s">
        <v>1</v>
      </c>
      <c r="G135" s="15">
        <f t="shared" si="3"/>
        <v>0</v>
      </c>
      <c r="H135" s="15">
        <f t="shared" si="4"/>
        <v>0</v>
      </c>
      <c r="I135" s="15">
        <f t="shared" si="5"/>
        <v>0</v>
      </c>
    </row>
    <row r="136" spans="1:9" x14ac:dyDescent="0.3">
      <c r="A136" s="8" t="s">
        <v>175</v>
      </c>
      <c r="B136" s="2" t="s">
        <v>89</v>
      </c>
      <c r="C136" s="6" t="s">
        <v>109</v>
      </c>
      <c r="D136" s="5">
        <v>2</v>
      </c>
      <c r="E136" s="25"/>
      <c r="F136" s="6" t="s">
        <v>1</v>
      </c>
      <c r="G136" s="15">
        <f t="shared" si="3"/>
        <v>0</v>
      </c>
      <c r="H136" s="15">
        <f t="shared" si="4"/>
        <v>0</v>
      </c>
      <c r="I136" s="15">
        <f t="shared" si="5"/>
        <v>0</v>
      </c>
    </row>
    <row r="137" spans="1:9" x14ac:dyDescent="0.3">
      <c r="A137" s="8" t="s">
        <v>175</v>
      </c>
      <c r="B137" s="2" t="s">
        <v>89</v>
      </c>
      <c r="C137" s="6" t="s">
        <v>110</v>
      </c>
      <c r="D137" s="5">
        <v>2</v>
      </c>
      <c r="E137" s="25"/>
      <c r="F137" s="6" t="s">
        <v>1</v>
      </c>
      <c r="G137" s="15">
        <f t="shared" si="3"/>
        <v>0</v>
      </c>
      <c r="H137" s="15">
        <f t="shared" si="4"/>
        <v>0</v>
      </c>
      <c r="I137" s="15">
        <f t="shared" si="5"/>
        <v>0</v>
      </c>
    </row>
    <row r="138" spans="1:9" x14ac:dyDescent="0.3">
      <c r="A138" s="8" t="s">
        <v>175</v>
      </c>
      <c r="B138" s="2" t="s">
        <v>89</v>
      </c>
      <c r="C138" s="6" t="s">
        <v>111</v>
      </c>
      <c r="D138" s="5">
        <v>2</v>
      </c>
      <c r="E138" s="25"/>
      <c r="F138" s="6" t="s">
        <v>1</v>
      </c>
      <c r="G138" s="15">
        <f t="shared" si="3"/>
        <v>0</v>
      </c>
      <c r="H138" s="15">
        <f t="shared" si="4"/>
        <v>0</v>
      </c>
      <c r="I138" s="15">
        <f t="shared" si="5"/>
        <v>0</v>
      </c>
    </row>
    <row r="139" spans="1:9" x14ac:dyDescent="0.3">
      <c r="A139" s="8" t="s">
        <v>175</v>
      </c>
      <c r="B139" s="2" t="s">
        <v>89</v>
      </c>
      <c r="C139" s="6" t="s">
        <v>112</v>
      </c>
      <c r="D139" s="5">
        <v>2</v>
      </c>
      <c r="E139" s="25"/>
      <c r="F139" s="6" t="s">
        <v>1</v>
      </c>
      <c r="G139" s="15">
        <f t="shared" si="3"/>
        <v>0</v>
      </c>
      <c r="H139" s="15">
        <f t="shared" si="4"/>
        <v>0</v>
      </c>
      <c r="I139" s="15">
        <f t="shared" si="5"/>
        <v>0</v>
      </c>
    </row>
    <row r="140" spans="1:9" x14ac:dyDescent="0.3">
      <c r="A140" s="8" t="s">
        <v>175</v>
      </c>
      <c r="B140" s="2" t="s">
        <v>89</v>
      </c>
      <c r="C140" s="6" t="s">
        <v>113</v>
      </c>
      <c r="D140" s="5">
        <v>2</v>
      </c>
      <c r="E140" s="25"/>
      <c r="F140" s="6" t="s">
        <v>1</v>
      </c>
      <c r="G140" s="15">
        <f t="shared" ref="G140:G203" si="6">D140*E140</f>
        <v>0</v>
      </c>
      <c r="H140" s="15">
        <f t="shared" ref="H140:H203" si="7">D140*2*E140</f>
        <v>0</v>
      </c>
      <c r="I140" s="15">
        <f t="shared" ref="I140:I203" si="8">D140*3*E140</f>
        <v>0</v>
      </c>
    </row>
    <row r="141" spans="1:9" x14ac:dyDescent="0.3">
      <c r="A141" s="8" t="s">
        <v>175</v>
      </c>
      <c r="B141" s="2" t="s">
        <v>115</v>
      </c>
      <c r="C141" s="6" t="s">
        <v>114</v>
      </c>
      <c r="D141" s="5">
        <v>265</v>
      </c>
      <c r="E141" s="25"/>
      <c r="F141" s="6" t="s">
        <v>1</v>
      </c>
      <c r="G141" s="15">
        <f t="shared" si="6"/>
        <v>0</v>
      </c>
      <c r="H141" s="15">
        <f t="shared" si="7"/>
        <v>0</v>
      </c>
      <c r="I141" s="15">
        <f t="shared" si="8"/>
        <v>0</v>
      </c>
    </row>
    <row r="142" spans="1:9" x14ac:dyDescent="0.3">
      <c r="A142" s="8" t="s">
        <v>175</v>
      </c>
      <c r="B142" s="2" t="s">
        <v>115</v>
      </c>
      <c r="C142" s="6" t="s">
        <v>116</v>
      </c>
      <c r="D142" s="5">
        <v>265</v>
      </c>
      <c r="E142" s="25"/>
      <c r="F142" s="6" t="s">
        <v>1</v>
      </c>
      <c r="G142" s="15">
        <f t="shared" si="6"/>
        <v>0</v>
      </c>
      <c r="H142" s="15">
        <f t="shared" si="7"/>
        <v>0</v>
      </c>
      <c r="I142" s="15">
        <f t="shared" si="8"/>
        <v>0</v>
      </c>
    </row>
    <row r="143" spans="1:9" x14ac:dyDescent="0.3">
      <c r="A143" s="8" t="s">
        <v>175</v>
      </c>
      <c r="B143" s="2" t="s">
        <v>115</v>
      </c>
      <c r="C143" s="6" t="s">
        <v>10</v>
      </c>
      <c r="D143" s="5">
        <v>265</v>
      </c>
      <c r="E143" s="25"/>
      <c r="F143" s="6" t="s">
        <v>1</v>
      </c>
      <c r="G143" s="15">
        <f t="shared" si="6"/>
        <v>0</v>
      </c>
      <c r="H143" s="15">
        <f t="shared" si="7"/>
        <v>0</v>
      </c>
      <c r="I143" s="15">
        <f t="shared" si="8"/>
        <v>0</v>
      </c>
    </row>
    <row r="144" spans="1:9" x14ac:dyDescent="0.3">
      <c r="A144" s="8" t="s">
        <v>175</v>
      </c>
      <c r="B144" s="2" t="s">
        <v>115</v>
      </c>
      <c r="C144" s="6" t="s">
        <v>11</v>
      </c>
      <c r="D144" s="5">
        <v>265</v>
      </c>
      <c r="E144" s="25"/>
      <c r="F144" s="6" t="s">
        <v>1</v>
      </c>
      <c r="G144" s="15">
        <f t="shared" si="6"/>
        <v>0</v>
      </c>
      <c r="H144" s="15">
        <f t="shared" si="7"/>
        <v>0</v>
      </c>
      <c r="I144" s="15">
        <f t="shared" si="8"/>
        <v>0</v>
      </c>
    </row>
    <row r="145" spans="1:9" x14ac:dyDescent="0.3">
      <c r="A145" s="8" t="s">
        <v>175</v>
      </c>
      <c r="B145" s="2" t="s">
        <v>115</v>
      </c>
      <c r="C145" s="6" t="s">
        <v>117</v>
      </c>
      <c r="D145" s="5">
        <v>265</v>
      </c>
      <c r="E145" s="25"/>
      <c r="F145" s="6" t="s">
        <v>1</v>
      </c>
      <c r="G145" s="15">
        <f t="shared" si="6"/>
        <v>0</v>
      </c>
      <c r="H145" s="15">
        <f t="shared" si="7"/>
        <v>0</v>
      </c>
      <c r="I145" s="15">
        <f t="shared" si="8"/>
        <v>0</v>
      </c>
    </row>
    <row r="146" spans="1:9" x14ac:dyDescent="0.3">
      <c r="A146" s="8" t="s">
        <v>175</v>
      </c>
      <c r="B146" s="2" t="s">
        <v>115</v>
      </c>
      <c r="C146" s="6" t="s">
        <v>118</v>
      </c>
      <c r="D146" s="5">
        <v>2</v>
      </c>
      <c r="E146" s="25"/>
      <c r="F146" s="6" t="s">
        <v>1</v>
      </c>
      <c r="G146" s="15">
        <f t="shared" si="6"/>
        <v>0</v>
      </c>
      <c r="H146" s="15">
        <f t="shared" si="7"/>
        <v>0</v>
      </c>
      <c r="I146" s="15">
        <f t="shared" si="8"/>
        <v>0</v>
      </c>
    </row>
    <row r="147" spans="1:9" x14ac:dyDescent="0.3">
      <c r="A147" s="8" t="s">
        <v>175</v>
      </c>
      <c r="B147" s="2" t="s">
        <v>115</v>
      </c>
      <c r="C147" s="6" t="s">
        <v>15</v>
      </c>
      <c r="D147" s="5">
        <v>2</v>
      </c>
      <c r="E147" s="25"/>
      <c r="F147" s="6" t="s">
        <v>1</v>
      </c>
      <c r="G147" s="15">
        <f t="shared" si="6"/>
        <v>0</v>
      </c>
      <c r="H147" s="15">
        <f t="shared" si="7"/>
        <v>0</v>
      </c>
      <c r="I147" s="15">
        <f t="shared" si="8"/>
        <v>0</v>
      </c>
    </row>
    <row r="148" spans="1:9" x14ac:dyDescent="0.3">
      <c r="A148" s="8" t="s">
        <v>175</v>
      </c>
      <c r="B148" s="2" t="s">
        <v>115</v>
      </c>
      <c r="C148" s="6" t="s">
        <v>119</v>
      </c>
      <c r="D148" s="5">
        <v>2</v>
      </c>
      <c r="E148" s="25"/>
      <c r="F148" s="6" t="s">
        <v>1</v>
      </c>
      <c r="G148" s="15">
        <f t="shared" si="6"/>
        <v>0</v>
      </c>
      <c r="H148" s="15">
        <f t="shared" si="7"/>
        <v>0</v>
      </c>
      <c r="I148" s="15">
        <f t="shared" si="8"/>
        <v>0</v>
      </c>
    </row>
    <row r="149" spans="1:9" x14ac:dyDescent="0.3">
      <c r="A149" s="8" t="s">
        <v>175</v>
      </c>
      <c r="B149" s="2" t="s">
        <v>115</v>
      </c>
      <c r="C149" s="6" t="s">
        <v>120</v>
      </c>
      <c r="D149" s="5">
        <v>2</v>
      </c>
      <c r="E149" s="25"/>
      <c r="F149" s="6" t="s">
        <v>1</v>
      </c>
      <c r="G149" s="15">
        <f t="shared" si="6"/>
        <v>0</v>
      </c>
      <c r="H149" s="15">
        <f t="shared" si="7"/>
        <v>0</v>
      </c>
      <c r="I149" s="15">
        <f t="shared" si="8"/>
        <v>0</v>
      </c>
    </row>
    <row r="150" spans="1:9" x14ac:dyDescent="0.3">
      <c r="A150" s="8" t="s">
        <v>175</v>
      </c>
      <c r="B150" s="2" t="s">
        <v>115</v>
      </c>
      <c r="C150" s="6" t="s">
        <v>121</v>
      </c>
      <c r="D150" s="5">
        <v>2</v>
      </c>
      <c r="E150" s="25"/>
      <c r="F150" s="6" t="s">
        <v>1</v>
      </c>
      <c r="G150" s="15">
        <f t="shared" si="6"/>
        <v>0</v>
      </c>
      <c r="H150" s="15">
        <f t="shared" si="7"/>
        <v>0</v>
      </c>
      <c r="I150" s="15">
        <f t="shared" si="8"/>
        <v>0</v>
      </c>
    </row>
    <row r="151" spans="1:9" x14ac:dyDescent="0.3">
      <c r="A151" s="8" t="s">
        <v>175</v>
      </c>
      <c r="B151" s="2" t="s">
        <v>115</v>
      </c>
      <c r="C151" s="6" t="s">
        <v>122</v>
      </c>
      <c r="D151" s="5">
        <v>265</v>
      </c>
      <c r="E151" s="25"/>
      <c r="F151" s="6" t="s">
        <v>1</v>
      </c>
      <c r="G151" s="15">
        <f t="shared" si="6"/>
        <v>0</v>
      </c>
      <c r="H151" s="15">
        <f t="shared" si="7"/>
        <v>0</v>
      </c>
      <c r="I151" s="15">
        <f t="shared" si="8"/>
        <v>0</v>
      </c>
    </row>
    <row r="152" spans="1:9" x14ac:dyDescent="0.3">
      <c r="A152" s="8" t="s">
        <v>175</v>
      </c>
      <c r="B152" s="2" t="s">
        <v>115</v>
      </c>
      <c r="C152" s="6" t="s">
        <v>123</v>
      </c>
      <c r="D152" s="5">
        <v>265</v>
      </c>
      <c r="E152" s="25"/>
      <c r="F152" s="6" t="s">
        <v>1</v>
      </c>
      <c r="G152" s="15">
        <f t="shared" si="6"/>
        <v>0</v>
      </c>
      <c r="H152" s="15">
        <f t="shared" si="7"/>
        <v>0</v>
      </c>
      <c r="I152" s="15">
        <f t="shared" si="8"/>
        <v>0</v>
      </c>
    </row>
    <row r="153" spans="1:9" x14ac:dyDescent="0.3">
      <c r="A153" s="8" t="s">
        <v>175</v>
      </c>
      <c r="B153" s="2" t="s">
        <v>115</v>
      </c>
      <c r="C153" s="6" t="s">
        <v>123</v>
      </c>
      <c r="D153" s="5">
        <v>2</v>
      </c>
      <c r="E153" s="25"/>
      <c r="F153" s="6" t="s">
        <v>1</v>
      </c>
      <c r="G153" s="15">
        <f t="shared" si="6"/>
        <v>0</v>
      </c>
      <c r="H153" s="15">
        <f t="shared" si="7"/>
        <v>0</v>
      </c>
      <c r="I153" s="15">
        <f t="shared" si="8"/>
        <v>0</v>
      </c>
    </row>
    <row r="154" spans="1:9" x14ac:dyDescent="0.3">
      <c r="A154" s="8" t="s">
        <v>175</v>
      </c>
      <c r="B154" s="2" t="s">
        <v>115</v>
      </c>
      <c r="C154" s="6" t="s">
        <v>124</v>
      </c>
      <c r="D154" s="5">
        <v>2</v>
      </c>
      <c r="E154" s="25"/>
      <c r="F154" s="6" t="s">
        <v>1</v>
      </c>
      <c r="G154" s="15">
        <f t="shared" si="6"/>
        <v>0</v>
      </c>
      <c r="H154" s="15">
        <f t="shared" si="7"/>
        <v>0</v>
      </c>
      <c r="I154" s="15">
        <f t="shared" si="8"/>
        <v>0</v>
      </c>
    </row>
    <row r="155" spans="1:9" x14ac:dyDescent="0.3">
      <c r="A155" s="8" t="s">
        <v>175</v>
      </c>
      <c r="B155" s="2" t="s">
        <v>115</v>
      </c>
      <c r="C155" s="6" t="s">
        <v>125</v>
      </c>
      <c r="D155" s="5">
        <v>265</v>
      </c>
      <c r="E155" s="25"/>
      <c r="F155" s="6" t="s">
        <v>1</v>
      </c>
      <c r="G155" s="15">
        <f t="shared" si="6"/>
        <v>0</v>
      </c>
      <c r="H155" s="15">
        <f t="shared" si="7"/>
        <v>0</v>
      </c>
      <c r="I155" s="15">
        <f t="shared" si="8"/>
        <v>0</v>
      </c>
    </row>
    <row r="156" spans="1:9" x14ac:dyDescent="0.3">
      <c r="A156" s="8" t="s">
        <v>175</v>
      </c>
      <c r="B156" s="2" t="s">
        <v>115</v>
      </c>
      <c r="C156" s="6" t="s">
        <v>126</v>
      </c>
      <c r="D156" s="5">
        <v>265</v>
      </c>
      <c r="E156" s="25"/>
      <c r="F156" s="6" t="s">
        <v>1</v>
      </c>
      <c r="G156" s="15">
        <f t="shared" si="6"/>
        <v>0</v>
      </c>
      <c r="H156" s="15">
        <f t="shared" si="7"/>
        <v>0</v>
      </c>
      <c r="I156" s="15">
        <f t="shared" si="8"/>
        <v>0</v>
      </c>
    </row>
    <row r="157" spans="1:9" x14ac:dyDescent="0.3">
      <c r="A157" s="8" t="s">
        <v>175</v>
      </c>
      <c r="B157" s="2" t="s">
        <v>115</v>
      </c>
      <c r="C157" s="6" t="s">
        <v>127</v>
      </c>
      <c r="D157" s="5">
        <v>265</v>
      </c>
      <c r="E157" s="25"/>
      <c r="F157" s="6" t="s">
        <v>1</v>
      </c>
      <c r="G157" s="15">
        <f t="shared" si="6"/>
        <v>0</v>
      </c>
      <c r="H157" s="15">
        <f t="shared" si="7"/>
        <v>0</v>
      </c>
      <c r="I157" s="15">
        <f t="shared" si="8"/>
        <v>0</v>
      </c>
    </row>
    <row r="158" spans="1:9" x14ac:dyDescent="0.3">
      <c r="A158" s="8" t="s">
        <v>175</v>
      </c>
      <c r="B158" s="2" t="s">
        <v>115</v>
      </c>
      <c r="C158" s="6" t="s">
        <v>128</v>
      </c>
      <c r="D158" s="5">
        <v>265</v>
      </c>
      <c r="E158" s="25"/>
      <c r="F158" s="6" t="s">
        <v>1</v>
      </c>
      <c r="G158" s="15">
        <f t="shared" si="6"/>
        <v>0</v>
      </c>
      <c r="H158" s="15">
        <f t="shared" si="7"/>
        <v>0</v>
      </c>
      <c r="I158" s="15">
        <f t="shared" si="8"/>
        <v>0</v>
      </c>
    </row>
    <row r="159" spans="1:9" x14ac:dyDescent="0.3">
      <c r="A159" s="8" t="s">
        <v>175</v>
      </c>
      <c r="B159" s="2" t="s">
        <v>115</v>
      </c>
      <c r="C159" s="6" t="s">
        <v>129</v>
      </c>
      <c r="D159" s="5">
        <v>265</v>
      </c>
      <c r="E159" s="25"/>
      <c r="F159" s="6" t="s">
        <v>1</v>
      </c>
      <c r="G159" s="15">
        <f t="shared" si="6"/>
        <v>0</v>
      </c>
      <c r="H159" s="15">
        <f t="shared" si="7"/>
        <v>0</v>
      </c>
      <c r="I159" s="15">
        <f t="shared" si="8"/>
        <v>0</v>
      </c>
    </row>
    <row r="160" spans="1:9" x14ac:dyDescent="0.3">
      <c r="A160" s="8" t="s">
        <v>175</v>
      </c>
      <c r="B160" s="2" t="s">
        <v>115</v>
      </c>
      <c r="C160" s="6" t="s">
        <v>130</v>
      </c>
      <c r="D160" s="5">
        <v>265</v>
      </c>
      <c r="E160" s="25"/>
      <c r="F160" s="6" t="s">
        <v>1</v>
      </c>
      <c r="G160" s="15">
        <f t="shared" si="6"/>
        <v>0</v>
      </c>
      <c r="H160" s="15">
        <f t="shared" si="7"/>
        <v>0</v>
      </c>
      <c r="I160" s="15">
        <f t="shared" si="8"/>
        <v>0</v>
      </c>
    </row>
    <row r="161" spans="1:9" x14ac:dyDescent="0.3">
      <c r="A161" s="8" t="s">
        <v>175</v>
      </c>
      <c r="B161" s="2" t="s">
        <v>115</v>
      </c>
      <c r="C161" s="6" t="s">
        <v>131</v>
      </c>
      <c r="D161" s="5">
        <v>265</v>
      </c>
      <c r="E161" s="25"/>
      <c r="F161" s="6" t="s">
        <v>1</v>
      </c>
      <c r="G161" s="15">
        <f t="shared" si="6"/>
        <v>0</v>
      </c>
      <c r="H161" s="15">
        <f t="shared" si="7"/>
        <v>0</v>
      </c>
      <c r="I161" s="15">
        <f t="shared" si="8"/>
        <v>0</v>
      </c>
    </row>
    <row r="162" spans="1:9" x14ac:dyDescent="0.3">
      <c r="A162" s="8" t="s">
        <v>175</v>
      </c>
      <c r="B162" s="2" t="s">
        <v>115</v>
      </c>
      <c r="C162" s="6" t="s">
        <v>132</v>
      </c>
      <c r="D162" s="5">
        <v>265</v>
      </c>
      <c r="E162" s="25"/>
      <c r="F162" s="6" t="s">
        <v>1</v>
      </c>
      <c r="G162" s="15">
        <f t="shared" si="6"/>
        <v>0</v>
      </c>
      <c r="H162" s="15">
        <f t="shared" si="7"/>
        <v>0</v>
      </c>
      <c r="I162" s="15">
        <f t="shared" si="8"/>
        <v>0</v>
      </c>
    </row>
    <row r="163" spans="1:9" x14ac:dyDescent="0.3">
      <c r="A163" s="8" t="s">
        <v>175</v>
      </c>
      <c r="B163" s="2" t="s">
        <v>115</v>
      </c>
      <c r="C163" s="6" t="s">
        <v>133</v>
      </c>
      <c r="D163" s="5">
        <v>265</v>
      </c>
      <c r="E163" s="25"/>
      <c r="F163" s="6" t="s">
        <v>1</v>
      </c>
      <c r="G163" s="15">
        <f t="shared" si="6"/>
        <v>0</v>
      </c>
      <c r="H163" s="15">
        <f t="shared" si="7"/>
        <v>0</v>
      </c>
      <c r="I163" s="15">
        <f t="shared" si="8"/>
        <v>0</v>
      </c>
    </row>
    <row r="164" spans="1:9" x14ac:dyDescent="0.3">
      <c r="A164" s="8" t="s">
        <v>175</v>
      </c>
      <c r="B164" s="2" t="s">
        <v>115</v>
      </c>
      <c r="C164" s="6" t="s">
        <v>134</v>
      </c>
      <c r="D164" s="5">
        <v>265</v>
      </c>
      <c r="E164" s="25"/>
      <c r="F164" s="6" t="s">
        <v>1</v>
      </c>
      <c r="G164" s="15">
        <f t="shared" si="6"/>
        <v>0</v>
      </c>
      <c r="H164" s="15">
        <f t="shared" si="7"/>
        <v>0</v>
      </c>
      <c r="I164" s="15">
        <f t="shared" si="8"/>
        <v>0</v>
      </c>
    </row>
    <row r="165" spans="1:9" x14ac:dyDescent="0.3">
      <c r="A165" s="8" t="s">
        <v>175</v>
      </c>
      <c r="B165" s="2" t="s">
        <v>115</v>
      </c>
      <c r="C165" s="6" t="s">
        <v>135</v>
      </c>
      <c r="D165" s="5">
        <v>265</v>
      </c>
      <c r="E165" s="25"/>
      <c r="F165" s="6" t="s">
        <v>1</v>
      </c>
      <c r="G165" s="15">
        <f t="shared" si="6"/>
        <v>0</v>
      </c>
      <c r="H165" s="15">
        <f t="shared" si="7"/>
        <v>0</v>
      </c>
      <c r="I165" s="15">
        <f t="shared" si="8"/>
        <v>0</v>
      </c>
    </row>
    <row r="166" spans="1:9" x14ac:dyDescent="0.3">
      <c r="A166" s="8" t="s">
        <v>175</v>
      </c>
      <c r="B166" s="2" t="s">
        <v>115</v>
      </c>
      <c r="C166" s="6" t="s">
        <v>136</v>
      </c>
      <c r="D166" s="5">
        <v>265</v>
      </c>
      <c r="E166" s="25"/>
      <c r="F166" s="6" t="s">
        <v>1</v>
      </c>
      <c r="G166" s="15">
        <f t="shared" si="6"/>
        <v>0</v>
      </c>
      <c r="H166" s="15">
        <f t="shared" si="7"/>
        <v>0</v>
      </c>
      <c r="I166" s="15">
        <f t="shared" si="8"/>
        <v>0</v>
      </c>
    </row>
    <row r="167" spans="1:9" x14ac:dyDescent="0.3">
      <c r="A167" s="8" t="s">
        <v>175</v>
      </c>
      <c r="B167" s="2" t="s">
        <v>115</v>
      </c>
      <c r="C167" s="6" t="s">
        <v>137</v>
      </c>
      <c r="D167" s="5">
        <v>265</v>
      </c>
      <c r="E167" s="25"/>
      <c r="F167" s="6" t="s">
        <v>1</v>
      </c>
      <c r="G167" s="15">
        <f t="shared" si="6"/>
        <v>0</v>
      </c>
      <c r="H167" s="15">
        <f t="shared" si="7"/>
        <v>0</v>
      </c>
      <c r="I167" s="15">
        <f t="shared" si="8"/>
        <v>0</v>
      </c>
    </row>
    <row r="168" spans="1:9" x14ac:dyDescent="0.3">
      <c r="A168" s="8" t="s">
        <v>175</v>
      </c>
      <c r="B168" s="2" t="s">
        <v>115</v>
      </c>
      <c r="C168" s="6" t="s">
        <v>138</v>
      </c>
      <c r="D168" s="5">
        <v>2</v>
      </c>
      <c r="E168" s="25"/>
      <c r="F168" s="6" t="s">
        <v>1</v>
      </c>
      <c r="G168" s="15">
        <f t="shared" si="6"/>
        <v>0</v>
      </c>
      <c r="H168" s="15">
        <f t="shared" si="7"/>
        <v>0</v>
      </c>
      <c r="I168" s="15">
        <f t="shared" si="8"/>
        <v>0</v>
      </c>
    </row>
    <row r="169" spans="1:9" x14ac:dyDescent="0.3">
      <c r="A169" s="8" t="s">
        <v>175</v>
      </c>
      <c r="B169" s="2" t="s">
        <v>115</v>
      </c>
      <c r="C169" s="6" t="s">
        <v>139</v>
      </c>
      <c r="D169" s="5">
        <v>265</v>
      </c>
      <c r="E169" s="25"/>
      <c r="F169" s="6" t="s">
        <v>1</v>
      </c>
      <c r="G169" s="15">
        <f t="shared" si="6"/>
        <v>0</v>
      </c>
      <c r="H169" s="15">
        <f t="shared" si="7"/>
        <v>0</v>
      </c>
      <c r="I169" s="15">
        <f t="shared" si="8"/>
        <v>0</v>
      </c>
    </row>
    <row r="170" spans="1:9" x14ac:dyDescent="0.3">
      <c r="A170" s="8" t="s">
        <v>175</v>
      </c>
      <c r="B170" s="2" t="s">
        <v>115</v>
      </c>
      <c r="C170" s="6" t="s">
        <v>140</v>
      </c>
      <c r="D170" s="5">
        <v>265</v>
      </c>
      <c r="E170" s="25"/>
      <c r="F170" s="6" t="s">
        <v>1</v>
      </c>
      <c r="G170" s="15">
        <f t="shared" si="6"/>
        <v>0</v>
      </c>
      <c r="H170" s="15">
        <f t="shared" si="7"/>
        <v>0</v>
      </c>
      <c r="I170" s="15">
        <f t="shared" si="8"/>
        <v>0</v>
      </c>
    </row>
    <row r="171" spans="1:9" x14ac:dyDescent="0.3">
      <c r="A171" s="8" t="s">
        <v>175</v>
      </c>
      <c r="B171" s="2" t="s">
        <v>115</v>
      </c>
      <c r="C171" s="6" t="s">
        <v>141</v>
      </c>
      <c r="D171" s="5">
        <v>265</v>
      </c>
      <c r="E171" s="25"/>
      <c r="F171" s="6" t="s">
        <v>1</v>
      </c>
      <c r="G171" s="15">
        <f t="shared" si="6"/>
        <v>0</v>
      </c>
      <c r="H171" s="15">
        <f t="shared" si="7"/>
        <v>0</v>
      </c>
      <c r="I171" s="15">
        <f t="shared" si="8"/>
        <v>0</v>
      </c>
    </row>
    <row r="172" spans="1:9" x14ac:dyDescent="0.3">
      <c r="A172" s="8" t="s">
        <v>175</v>
      </c>
      <c r="B172" s="2" t="s">
        <v>115</v>
      </c>
      <c r="C172" s="6" t="s">
        <v>142</v>
      </c>
      <c r="D172" s="5">
        <v>265</v>
      </c>
      <c r="E172" s="25"/>
      <c r="F172" s="6" t="s">
        <v>1</v>
      </c>
      <c r="G172" s="15">
        <f t="shared" si="6"/>
        <v>0</v>
      </c>
      <c r="H172" s="15">
        <f t="shared" si="7"/>
        <v>0</v>
      </c>
      <c r="I172" s="15">
        <f t="shared" si="8"/>
        <v>0</v>
      </c>
    </row>
    <row r="173" spans="1:9" x14ac:dyDescent="0.3">
      <c r="A173" s="8" t="s">
        <v>175</v>
      </c>
      <c r="B173" s="2" t="s">
        <v>115</v>
      </c>
      <c r="C173" s="6" t="s">
        <v>143</v>
      </c>
      <c r="D173" s="5">
        <v>2</v>
      </c>
      <c r="E173" s="25"/>
      <c r="F173" s="6" t="s">
        <v>1</v>
      </c>
      <c r="G173" s="15">
        <f t="shared" si="6"/>
        <v>0</v>
      </c>
      <c r="H173" s="15">
        <f t="shared" si="7"/>
        <v>0</v>
      </c>
      <c r="I173" s="15">
        <f t="shared" si="8"/>
        <v>0</v>
      </c>
    </row>
    <row r="174" spans="1:9" x14ac:dyDescent="0.3">
      <c r="A174" s="8" t="s">
        <v>175</v>
      </c>
      <c r="B174" s="2" t="s">
        <v>115</v>
      </c>
      <c r="C174" s="6" t="s">
        <v>62</v>
      </c>
      <c r="D174" s="5">
        <v>265</v>
      </c>
      <c r="E174" s="25"/>
      <c r="F174" s="6" t="s">
        <v>1</v>
      </c>
      <c r="G174" s="15">
        <f t="shared" si="6"/>
        <v>0</v>
      </c>
      <c r="H174" s="15">
        <f t="shared" si="7"/>
        <v>0</v>
      </c>
      <c r="I174" s="15">
        <f t="shared" si="8"/>
        <v>0</v>
      </c>
    </row>
    <row r="175" spans="1:9" x14ac:dyDescent="0.3">
      <c r="A175" s="8" t="s">
        <v>175</v>
      </c>
      <c r="B175" s="2" t="s">
        <v>115</v>
      </c>
      <c r="C175" s="6" t="s">
        <v>63</v>
      </c>
      <c r="D175" s="5">
        <v>265</v>
      </c>
      <c r="E175" s="25"/>
      <c r="F175" s="6" t="s">
        <v>1</v>
      </c>
      <c r="G175" s="15">
        <f t="shared" si="6"/>
        <v>0</v>
      </c>
      <c r="H175" s="15">
        <f t="shared" si="7"/>
        <v>0</v>
      </c>
      <c r="I175" s="15">
        <f t="shared" si="8"/>
        <v>0</v>
      </c>
    </row>
    <row r="176" spans="1:9" ht="28.8" x14ac:dyDescent="0.3">
      <c r="A176" s="8" t="s">
        <v>175</v>
      </c>
      <c r="B176" s="2" t="s">
        <v>115</v>
      </c>
      <c r="C176" s="12" t="s">
        <v>213</v>
      </c>
      <c r="D176" s="5">
        <v>265</v>
      </c>
      <c r="E176" s="25"/>
      <c r="F176" s="6" t="s">
        <v>1</v>
      </c>
      <c r="G176" s="15">
        <f t="shared" si="6"/>
        <v>0</v>
      </c>
      <c r="H176" s="15">
        <f t="shared" si="7"/>
        <v>0</v>
      </c>
      <c r="I176" s="15">
        <f t="shared" si="8"/>
        <v>0</v>
      </c>
    </row>
    <row r="177" spans="1:9" x14ac:dyDescent="0.3">
      <c r="A177" s="8" t="s">
        <v>175</v>
      </c>
      <c r="B177" s="2" t="s">
        <v>115</v>
      </c>
      <c r="C177" s="6" t="s">
        <v>144</v>
      </c>
      <c r="D177" s="5">
        <v>265</v>
      </c>
      <c r="E177" s="25"/>
      <c r="F177" s="6" t="s">
        <v>1</v>
      </c>
      <c r="G177" s="15">
        <f t="shared" si="6"/>
        <v>0</v>
      </c>
      <c r="H177" s="15">
        <f t="shared" si="7"/>
        <v>0</v>
      </c>
      <c r="I177" s="15">
        <f t="shared" si="8"/>
        <v>0</v>
      </c>
    </row>
    <row r="178" spans="1:9" ht="28.8" x14ac:dyDescent="0.3">
      <c r="A178" s="8" t="s">
        <v>175</v>
      </c>
      <c r="B178" s="2" t="s">
        <v>115</v>
      </c>
      <c r="C178" s="12" t="s">
        <v>214</v>
      </c>
      <c r="D178" s="5">
        <v>265</v>
      </c>
      <c r="E178" s="25"/>
      <c r="F178" s="6" t="s">
        <v>1</v>
      </c>
      <c r="G178" s="15">
        <f t="shared" si="6"/>
        <v>0</v>
      </c>
      <c r="H178" s="15">
        <f t="shared" si="7"/>
        <v>0</v>
      </c>
      <c r="I178" s="15">
        <f t="shared" si="8"/>
        <v>0</v>
      </c>
    </row>
    <row r="179" spans="1:9" ht="28.8" x14ac:dyDescent="0.3">
      <c r="A179" s="8" t="s">
        <v>175</v>
      </c>
      <c r="B179" s="2" t="s">
        <v>115</v>
      </c>
      <c r="C179" s="12" t="s">
        <v>215</v>
      </c>
      <c r="D179" s="5">
        <v>265</v>
      </c>
      <c r="E179" s="25"/>
      <c r="F179" s="6" t="s">
        <v>1</v>
      </c>
      <c r="G179" s="15">
        <f t="shared" si="6"/>
        <v>0</v>
      </c>
      <c r="H179" s="15">
        <f t="shared" si="7"/>
        <v>0</v>
      </c>
      <c r="I179" s="15">
        <f t="shared" si="8"/>
        <v>0</v>
      </c>
    </row>
    <row r="180" spans="1:9" x14ac:dyDescent="0.3">
      <c r="A180" s="8" t="s">
        <v>175</v>
      </c>
      <c r="B180" s="2" t="s">
        <v>115</v>
      </c>
      <c r="C180" s="6" t="s">
        <v>145</v>
      </c>
      <c r="D180" s="5">
        <v>265</v>
      </c>
      <c r="E180" s="25"/>
      <c r="F180" s="6" t="s">
        <v>1</v>
      </c>
      <c r="G180" s="15">
        <f t="shared" si="6"/>
        <v>0</v>
      </c>
      <c r="H180" s="15">
        <f t="shared" si="7"/>
        <v>0</v>
      </c>
      <c r="I180" s="15">
        <f t="shared" si="8"/>
        <v>0</v>
      </c>
    </row>
    <row r="181" spans="1:9" x14ac:dyDescent="0.3">
      <c r="A181" s="8" t="s">
        <v>175</v>
      </c>
      <c r="B181" s="2" t="s">
        <v>115</v>
      </c>
      <c r="C181" s="6" t="s">
        <v>146</v>
      </c>
      <c r="D181" s="5">
        <v>265</v>
      </c>
      <c r="E181" s="25"/>
      <c r="F181" s="6" t="s">
        <v>1</v>
      </c>
      <c r="G181" s="15">
        <f t="shared" si="6"/>
        <v>0</v>
      </c>
      <c r="H181" s="15">
        <f t="shared" si="7"/>
        <v>0</v>
      </c>
      <c r="I181" s="15">
        <f t="shared" si="8"/>
        <v>0</v>
      </c>
    </row>
    <row r="182" spans="1:9" x14ac:dyDescent="0.3">
      <c r="A182" s="8" t="s">
        <v>175</v>
      </c>
      <c r="B182" s="2" t="s">
        <v>115</v>
      </c>
      <c r="C182" s="6" t="s">
        <v>147</v>
      </c>
      <c r="D182" s="5">
        <v>265</v>
      </c>
      <c r="E182" s="25"/>
      <c r="F182" s="6" t="s">
        <v>1</v>
      </c>
      <c r="G182" s="15">
        <f t="shared" si="6"/>
        <v>0</v>
      </c>
      <c r="H182" s="15">
        <f t="shared" si="7"/>
        <v>0</v>
      </c>
      <c r="I182" s="15">
        <f t="shared" si="8"/>
        <v>0</v>
      </c>
    </row>
    <row r="183" spans="1:9" ht="100.8" x14ac:dyDescent="0.3">
      <c r="A183" s="8" t="s">
        <v>175</v>
      </c>
      <c r="B183" s="2" t="s">
        <v>115</v>
      </c>
      <c r="C183" s="13" t="s">
        <v>216</v>
      </c>
      <c r="D183" s="5">
        <v>25</v>
      </c>
      <c r="E183" s="25"/>
      <c r="F183" s="6" t="s">
        <v>1</v>
      </c>
      <c r="G183" s="15">
        <f t="shared" si="6"/>
        <v>0</v>
      </c>
      <c r="H183" s="15">
        <f t="shared" si="7"/>
        <v>0</v>
      </c>
      <c r="I183" s="15">
        <f t="shared" si="8"/>
        <v>0</v>
      </c>
    </row>
    <row r="184" spans="1:9" x14ac:dyDescent="0.3">
      <c r="A184" s="8" t="s">
        <v>175</v>
      </c>
      <c r="B184" s="2" t="s">
        <v>148</v>
      </c>
      <c r="C184" s="6" t="s">
        <v>2</v>
      </c>
      <c r="D184" s="5">
        <v>2</v>
      </c>
      <c r="E184" s="25"/>
      <c r="F184" s="6" t="s">
        <v>1</v>
      </c>
      <c r="G184" s="15">
        <f t="shared" si="6"/>
        <v>0</v>
      </c>
      <c r="H184" s="15">
        <f t="shared" si="7"/>
        <v>0</v>
      </c>
      <c r="I184" s="15">
        <f t="shared" si="8"/>
        <v>0</v>
      </c>
    </row>
    <row r="185" spans="1:9" x14ac:dyDescent="0.3">
      <c r="A185" s="8" t="s">
        <v>175</v>
      </c>
      <c r="B185" s="2" t="s">
        <v>148</v>
      </c>
      <c r="C185" s="6" t="s">
        <v>149</v>
      </c>
      <c r="D185" s="5">
        <v>2</v>
      </c>
      <c r="E185" s="25"/>
      <c r="F185" s="6" t="s">
        <v>1</v>
      </c>
      <c r="G185" s="15">
        <f t="shared" si="6"/>
        <v>0</v>
      </c>
      <c r="H185" s="15">
        <f t="shared" si="7"/>
        <v>0</v>
      </c>
      <c r="I185" s="15">
        <f t="shared" si="8"/>
        <v>0</v>
      </c>
    </row>
    <row r="186" spans="1:9" x14ac:dyDescent="0.3">
      <c r="A186" s="8" t="s">
        <v>175</v>
      </c>
      <c r="B186" s="2" t="s">
        <v>148</v>
      </c>
      <c r="C186" s="6" t="s">
        <v>150</v>
      </c>
      <c r="D186" s="5">
        <v>2</v>
      </c>
      <c r="E186" s="25"/>
      <c r="F186" s="6" t="s">
        <v>1</v>
      </c>
      <c r="G186" s="15">
        <f t="shared" si="6"/>
        <v>0</v>
      </c>
      <c r="H186" s="15">
        <f t="shared" si="7"/>
        <v>0</v>
      </c>
      <c r="I186" s="15">
        <f t="shared" si="8"/>
        <v>0</v>
      </c>
    </row>
    <row r="187" spans="1:9" x14ac:dyDescent="0.3">
      <c r="A187" s="8" t="s">
        <v>175</v>
      </c>
      <c r="B187" s="2" t="s">
        <v>148</v>
      </c>
      <c r="C187" s="6" t="s">
        <v>151</v>
      </c>
      <c r="D187" s="5">
        <v>2</v>
      </c>
      <c r="E187" s="25"/>
      <c r="F187" s="6" t="s">
        <v>1</v>
      </c>
      <c r="G187" s="15">
        <f t="shared" si="6"/>
        <v>0</v>
      </c>
      <c r="H187" s="15">
        <f t="shared" si="7"/>
        <v>0</v>
      </c>
      <c r="I187" s="15">
        <f t="shared" si="8"/>
        <v>0</v>
      </c>
    </row>
    <row r="188" spans="1:9" x14ac:dyDescent="0.3">
      <c r="A188" s="8" t="s">
        <v>175</v>
      </c>
      <c r="B188" s="2" t="s">
        <v>148</v>
      </c>
      <c r="C188" s="6" t="s">
        <v>152</v>
      </c>
      <c r="D188" s="5">
        <v>2</v>
      </c>
      <c r="E188" s="25"/>
      <c r="F188" s="6" t="s">
        <v>1</v>
      </c>
      <c r="G188" s="15">
        <f t="shared" si="6"/>
        <v>0</v>
      </c>
      <c r="H188" s="15">
        <f t="shared" si="7"/>
        <v>0</v>
      </c>
      <c r="I188" s="15">
        <f t="shared" si="8"/>
        <v>0</v>
      </c>
    </row>
    <row r="189" spans="1:9" x14ac:dyDescent="0.3">
      <c r="A189" s="8" t="s">
        <v>175</v>
      </c>
      <c r="B189" s="2" t="s">
        <v>148</v>
      </c>
      <c r="C189" s="6" t="s">
        <v>153</v>
      </c>
      <c r="D189" s="5">
        <v>2</v>
      </c>
      <c r="E189" s="25"/>
      <c r="F189" s="6" t="s">
        <v>1</v>
      </c>
      <c r="G189" s="15">
        <f t="shared" si="6"/>
        <v>0</v>
      </c>
      <c r="H189" s="15">
        <f t="shared" si="7"/>
        <v>0</v>
      </c>
      <c r="I189" s="15">
        <f t="shared" si="8"/>
        <v>0</v>
      </c>
    </row>
    <row r="190" spans="1:9" x14ac:dyDescent="0.3">
      <c r="A190" s="8" t="s">
        <v>175</v>
      </c>
      <c r="B190" s="2" t="s">
        <v>148</v>
      </c>
      <c r="C190" s="6" t="s">
        <v>153</v>
      </c>
      <c r="D190" s="5">
        <v>2</v>
      </c>
      <c r="E190" s="25"/>
      <c r="F190" s="6" t="s">
        <v>1</v>
      </c>
      <c r="G190" s="15">
        <f t="shared" si="6"/>
        <v>0</v>
      </c>
      <c r="H190" s="15">
        <f t="shared" si="7"/>
        <v>0</v>
      </c>
      <c r="I190" s="15">
        <f t="shared" si="8"/>
        <v>0</v>
      </c>
    </row>
    <row r="191" spans="1:9" x14ac:dyDescent="0.3">
      <c r="A191" s="8" t="s">
        <v>175</v>
      </c>
      <c r="B191" s="2" t="s">
        <v>148</v>
      </c>
      <c r="C191" s="6" t="s">
        <v>154</v>
      </c>
      <c r="D191" s="5">
        <v>2</v>
      </c>
      <c r="E191" s="25"/>
      <c r="F191" s="6" t="s">
        <v>1</v>
      </c>
      <c r="G191" s="15">
        <f t="shared" si="6"/>
        <v>0</v>
      </c>
      <c r="H191" s="15">
        <f t="shared" si="7"/>
        <v>0</v>
      </c>
      <c r="I191" s="15">
        <f t="shared" si="8"/>
        <v>0</v>
      </c>
    </row>
    <row r="192" spans="1:9" x14ac:dyDescent="0.3">
      <c r="A192" s="8" t="s">
        <v>175</v>
      </c>
      <c r="B192" s="2" t="s">
        <v>148</v>
      </c>
      <c r="C192" s="6" t="s">
        <v>155</v>
      </c>
      <c r="D192" s="5">
        <v>2</v>
      </c>
      <c r="E192" s="25"/>
      <c r="F192" s="6" t="s">
        <v>1</v>
      </c>
      <c r="G192" s="15">
        <f t="shared" si="6"/>
        <v>0</v>
      </c>
      <c r="H192" s="15">
        <f t="shared" si="7"/>
        <v>0</v>
      </c>
      <c r="I192" s="15">
        <f t="shared" si="8"/>
        <v>0</v>
      </c>
    </row>
    <row r="193" spans="1:9" x14ac:dyDescent="0.3">
      <c r="A193" s="8" t="s">
        <v>175</v>
      </c>
      <c r="B193" s="2" t="s">
        <v>148</v>
      </c>
      <c r="C193" s="6" t="s">
        <v>156</v>
      </c>
      <c r="D193" s="5">
        <v>2</v>
      </c>
      <c r="E193" s="25"/>
      <c r="F193" s="6" t="s">
        <v>1</v>
      </c>
      <c r="G193" s="15">
        <f t="shared" si="6"/>
        <v>0</v>
      </c>
      <c r="H193" s="15">
        <f t="shared" si="7"/>
        <v>0</v>
      </c>
      <c r="I193" s="15">
        <f t="shared" si="8"/>
        <v>0</v>
      </c>
    </row>
    <row r="194" spans="1:9" x14ac:dyDescent="0.3">
      <c r="A194" s="8" t="s">
        <v>175</v>
      </c>
      <c r="B194" s="2" t="s">
        <v>148</v>
      </c>
      <c r="C194" s="6" t="s">
        <v>157</v>
      </c>
      <c r="D194" s="5">
        <v>2</v>
      </c>
      <c r="E194" s="25"/>
      <c r="F194" s="6" t="s">
        <v>1</v>
      </c>
      <c r="G194" s="15">
        <f t="shared" si="6"/>
        <v>0</v>
      </c>
      <c r="H194" s="15">
        <f t="shared" si="7"/>
        <v>0</v>
      </c>
      <c r="I194" s="15">
        <f t="shared" si="8"/>
        <v>0</v>
      </c>
    </row>
    <row r="195" spans="1:9" x14ac:dyDescent="0.3">
      <c r="A195" s="8" t="s">
        <v>175</v>
      </c>
      <c r="B195" s="2" t="s">
        <v>148</v>
      </c>
      <c r="C195" s="6" t="s">
        <v>158</v>
      </c>
      <c r="D195" s="5">
        <v>2</v>
      </c>
      <c r="E195" s="25"/>
      <c r="F195" s="6" t="s">
        <v>1</v>
      </c>
      <c r="G195" s="15">
        <f t="shared" si="6"/>
        <v>0</v>
      </c>
      <c r="H195" s="15">
        <f t="shared" si="7"/>
        <v>0</v>
      </c>
      <c r="I195" s="15">
        <f t="shared" si="8"/>
        <v>0</v>
      </c>
    </row>
    <row r="196" spans="1:9" x14ac:dyDescent="0.3">
      <c r="A196" s="8" t="s">
        <v>175</v>
      </c>
      <c r="B196" s="2" t="s">
        <v>148</v>
      </c>
      <c r="C196" s="6" t="s">
        <v>159</v>
      </c>
      <c r="D196" s="5">
        <v>2</v>
      </c>
      <c r="E196" s="25"/>
      <c r="F196" s="6" t="s">
        <v>1</v>
      </c>
      <c r="G196" s="15">
        <f t="shared" si="6"/>
        <v>0</v>
      </c>
      <c r="H196" s="15">
        <f t="shared" si="7"/>
        <v>0</v>
      </c>
      <c r="I196" s="15">
        <f t="shared" si="8"/>
        <v>0</v>
      </c>
    </row>
    <row r="197" spans="1:9" x14ac:dyDescent="0.3">
      <c r="A197" s="8" t="s">
        <v>175</v>
      </c>
      <c r="B197" s="2" t="s">
        <v>148</v>
      </c>
      <c r="C197" s="6" t="s">
        <v>82</v>
      </c>
      <c r="D197" s="5">
        <v>2</v>
      </c>
      <c r="E197" s="25"/>
      <c r="F197" s="6" t="s">
        <v>1</v>
      </c>
      <c r="G197" s="15">
        <f t="shared" si="6"/>
        <v>0</v>
      </c>
      <c r="H197" s="15">
        <f t="shared" si="7"/>
        <v>0</v>
      </c>
      <c r="I197" s="15">
        <f t="shared" si="8"/>
        <v>0</v>
      </c>
    </row>
    <row r="198" spans="1:9" x14ac:dyDescent="0.3">
      <c r="A198" s="8" t="s">
        <v>175</v>
      </c>
      <c r="B198" s="2" t="s">
        <v>148</v>
      </c>
      <c r="C198" s="6" t="s">
        <v>80</v>
      </c>
      <c r="D198" s="5">
        <v>2</v>
      </c>
      <c r="E198" s="25"/>
      <c r="F198" s="6" t="s">
        <v>1</v>
      </c>
      <c r="G198" s="15">
        <f t="shared" si="6"/>
        <v>0</v>
      </c>
      <c r="H198" s="15">
        <f t="shared" si="7"/>
        <v>0</v>
      </c>
      <c r="I198" s="15">
        <f t="shared" si="8"/>
        <v>0</v>
      </c>
    </row>
    <row r="199" spans="1:9" x14ac:dyDescent="0.3">
      <c r="A199" s="8" t="s">
        <v>175</v>
      </c>
      <c r="B199" s="2" t="s">
        <v>148</v>
      </c>
      <c r="C199" s="6" t="s">
        <v>160</v>
      </c>
      <c r="D199" s="5">
        <v>2</v>
      </c>
      <c r="E199" s="25"/>
      <c r="F199" s="6" t="s">
        <v>1</v>
      </c>
      <c r="G199" s="15">
        <f t="shared" si="6"/>
        <v>0</v>
      </c>
      <c r="H199" s="15">
        <f t="shared" si="7"/>
        <v>0</v>
      </c>
      <c r="I199" s="15">
        <f t="shared" si="8"/>
        <v>0</v>
      </c>
    </row>
    <row r="200" spans="1:9" x14ac:dyDescent="0.3">
      <c r="A200" s="8" t="s">
        <v>175</v>
      </c>
      <c r="B200" s="2" t="s">
        <v>148</v>
      </c>
      <c r="C200" s="6" t="s">
        <v>161</v>
      </c>
      <c r="D200" s="5">
        <v>2</v>
      </c>
      <c r="E200" s="25"/>
      <c r="F200" s="6" t="s">
        <v>1</v>
      </c>
      <c r="G200" s="15">
        <f t="shared" si="6"/>
        <v>0</v>
      </c>
      <c r="H200" s="15">
        <f t="shared" si="7"/>
        <v>0</v>
      </c>
      <c r="I200" s="15">
        <f t="shared" si="8"/>
        <v>0</v>
      </c>
    </row>
    <row r="201" spans="1:9" x14ac:dyDescent="0.3">
      <c r="A201" s="8" t="s">
        <v>175</v>
      </c>
      <c r="B201" s="2" t="s">
        <v>148</v>
      </c>
      <c r="C201" s="6" t="s">
        <v>162</v>
      </c>
      <c r="D201" s="5">
        <v>2</v>
      </c>
      <c r="E201" s="25"/>
      <c r="F201" s="6" t="s">
        <v>1</v>
      </c>
      <c r="G201" s="15">
        <f t="shared" si="6"/>
        <v>0</v>
      </c>
      <c r="H201" s="15">
        <f t="shared" si="7"/>
        <v>0</v>
      </c>
      <c r="I201" s="15">
        <f t="shared" si="8"/>
        <v>0</v>
      </c>
    </row>
    <row r="202" spans="1:9" x14ac:dyDescent="0.3">
      <c r="A202" s="8" t="s">
        <v>175</v>
      </c>
      <c r="B202" s="2" t="s">
        <v>148</v>
      </c>
      <c r="C202" s="6" t="s">
        <v>163</v>
      </c>
      <c r="D202" s="5">
        <v>2</v>
      </c>
      <c r="E202" s="25"/>
      <c r="F202" s="6" t="s">
        <v>1</v>
      </c>
      <c r="G202" s="15">
        <f t="shared" si="6"/>
        <v>0</v>
      </c>
      <c r="H202" s="15">
        <f t="shared" si="7"/>
        <v>0</v>
      </c>
      <c r="I202" s="15">
        <f t="shared" si="8"/>
        <v>0</v>
      </c>
    </row>
    <row r="203" spans="1:9" x14ac:dyDescent="0.3">
      <c r="A203" s="8" t="s">
        <v>175</v>
      </c>
      <c r="B203" s="2" t="s">
        <v>148</v>
      </c>
      <c r="C203" s="6" t="s">
        <v>164</v>
      </c>
      <c r="D203" s="5">
        <v>2</v>
      </c>
      <c r="E203" s="25"/>
      <c r="F203" s="6" t="s">
        <v>1</v>
      </c>
      <c r="G203" s="15">
        <f t="shared" si="6"/>
        <v>0</v>
      </c>
      <c r="H203" s="15">
        <f t="shared" si="7"/>
        <v>0</v>
      </c>
      <c r="I203" s="15">
        <f t="shared" si="8"/>
        <v>0</v>
      </c>
    </row>
    <row r="204" spans="1:9" x14ac:dyDescent="0.3">
      <c r="A204" s="8" t="s">
        <v>175</v>
      </c>
      <c r="B204" s="2" t="s">
        <v>148</v>
      </c>
      <c r="C204" s="6" t="s">
        <v>165</v>
      </c>
      <c r="D204" s="5">
        <v>2</v>
      </c>
      <c r="E204" s="25"/>
      <c r="F204" s="6" t="s">
        <v>1</v>
      </c>
      <c r="G204" s="15">
        <f t="shared" ref="G204:G220" si="9">D204*E204</f>
        <v>0</v>
      </c>
      <c r="H204" s="15">
        <f t="shared" ref="H204:H220" si="10">D204*2*E204</f>
        <v>0</v>
      </c>
      <c r="I204" s="15">
        <f t="shared" ref="I204:I220" si="11">D204*3*E204</f>
        <v>0</v>
      </c>
    </row>
    <row r="205" spans="1:9" x14ac:dyDescent="0.3">
      <c r="A205" s="8" t="s">
        <v>175</v>
      </c>
      <c r="B205" s="2" t="s">
        <v>148</v>
      </c>
      <c r="C205" s="6" t="s">
        <v>131</v>
      </c>
      <c r="D205" s="5">
        <v>2</v>
      </c>
      <c r="E205" s="25"/>
      <c r="F205" s="6" t="s">
        <v>1</v>
      </c>
      <c r="G205" s="15">
        <f t="shared" si="9"/>
        <v>0</v>
      </c>
      <c r="H205" s="15">
        <f t="shared" si="10"/>
        <v>0</v>
      </c>
      <c r="I205" s="15">
        <f t="shared" si="11"/>
        <v>0</v>
      </c>
    </row>
    <row r="206" spans="1:9" x14ac:dyDescent="0.3">
      <c r="A206" s="8" t="s">
        <v>175</v>
      </c>
      <c r="B206" s="2" t="s">
        <v>148</v>
      </c>
      <c r="C206" s="6" t="s">
        <v>132</v>
      </c>
      <c r="D206" s="5">
        <v>2</v>
      </c>
      <c r="E206" s="25"/>
      <c r="F206" s="6" t="s">
        <v>1</v>
      </c>
      <c r="G206" s="15">
        <f t="shared" si="9"/>
        <v>0</v>
      </c>
      <c r="H206" s="15">
        <f t="shared" si="10"/>
        <v>0</v>
      </c>
      <c r="I206" s="15">
        <f t="shared" si="11"/>
        <v>0</v>
      </c>
    </row>
    <row r="207" spans="1:9" x14ac:dyDescent="0.3">
      <c r="A207" s="8" t="s">
        <v>175</v>
      </c>
      <c r="B207" s="2" t="s">
        <v>148</v>
      </c>
      <c r="C207" s="6" t="s">
        <v>133</v>
      </c>
      <c r="D207" s="5">
        <v>2</v>
      </c>
      <c r="E207" s="25"/>
      <c r="F207" s="6" t="s">
        <v>1</v>
      </c>
      <c r="G207" s="15">
        <f t="shared" si="9"/>
        <v>0</v>
      </c>
      <c r="H207" s="15">
        <f t="shared" si="10"/>
        <v>0</v>
      </c>
      <c r="I207" s="15">
        <f t="shared" si="11"/>
        <v>0</v>
      </c>
    </row>
    <row r="208" spans="1:9" x14ac:dyDescent="0.3">
      <c r="A208" s="8" t="s">
        <v>175</v>
      </c>
      <c r="B208" s="2" t="s">
        <v>148</v>
      </c>
      <c r="C208" s="6" t="s">
        <v>134</v>
      </c>
      <c r="D208" s="5">
        <v>2</v>
      </c>
      <c r="E208" s="25"/>
      <c r="F208" s="6" t="s">
        <v>1</v>
      </c>
      <c r="G208" s="15">
        <f t="shared" si="9"/>
        <v>0</v>
      </c>
      <c r="H208" s="15">
        <f t="shared" si="10"/>
        <v>0</v>
      </c>
      <c r="I208" s="15">
        <f t="shared" si="11"/>
        <v>0</v>
      </c>
    </row>
    <row r="209" spans="1:9" x14ac:dyDescent="0.3">
      <c r="A209" s="8" t="s">
        <v>175</v>
      </c>
      <c r="B209" s="2" t="s">
        <v>148</v>
      </c>
      <c r="C209" s="6" t="s">
        <v>166</v>
      </c>
      <c r="D209" s="5">
        <v>2</v>
      </c>
      <c r="E209" s="25"/>
      <c r="F209" s="6" t="s">
        <v>1</v>
      </c>
      <c r="G209" s="15">
        <f t="shared" si="9"/>
        <v>0</v>
      </c>
      <c r="H209" s="15">
        <f t="shared" si="10"/>
        <v>0</v>
      </c>
      <c r="I209" s="15">
        <f t="shared" si="11"/>
        <v>0</v>
      </c>
    </row>
    <row r="210" spans="1:9" x14ac:dyDescent="0.3">
      <c r="A210" s="8" t="s">
        <v>175</v>
      </c>
      <c r="B210" s="2" t="s">
        <v>148</v>
      </c>
      <c r="C210" s="6" t="s">
        <v>136</v>
      </c>
      <c r="D210" s="5">
        <v>2</v>
      </c>
      <c r="E210" s="25"/>
      <c r="F210" s="6" t="s">
        <v>1</v>
      </c>
      <c r="G210" s="15">
        <f t="shared" si="9"/>
        <v>0</v>
      </c>
      <c r="H210" s="15">
        <f t="shared" si="10"/>
        <v>0</v>
      </c>
      <c r="I210" s="15">
        <f t="shared" si="11"/>
        <v>0</v>
      </c>
    </row>
    <row r="211" spans="1:9" x14ac:dyDescent="0.3">
      <c r="A211" s="8" t="s">
        <v>175</v>
      </c>
      <c r="B211" s="2" t="s">
        <v>148</v>
      </c>
      <c r="C211" s="6" t="s">
        <v>167</v>
      </c>
      <c r="D211" s="5">
        <v>2</v>
      </c>
      <c r="E211" s="25"/>
      <c r="F211" s="6" t="s">
        <v>1</v>
      </c>
      <c r="G211" s="15">
        <f t="shared" si="9"/>
        <v>0</v>
      </c>
      <c r="H211" s="15">
        <f t="shared" si="10"/>
        <v>0</v>
      </c>
      <c r="I211" s="15">
        <f t="shared" si="11"/>
        <v>0</v>
      </c>
    </row>
    <row r="212" spans="1:9" x14ac:dyDescent="0.3">
      <c r="A212" s="8" t="s">
        <v>175</v>
      </c>
      <c r="B212" s="2" t="s">
        <v>148</v>
      </c>
      <c r="C212" s="6" t="s">
        <v>168</v>
      </c>
      <c r="D212" s="5">
        <v>2</v>
      </c>
      <c r="E212" s="25"/>
      <c r="F212" s="6" t="s">
        <v>1</v>
      </c>
      <c r="G212" s="15">
        <f t="shared" si="9"/>
        <v>0</v>
      </c>
      <c r="H212" s="15">
        <f t="shared" si="10"/>
        <v>0</v>
      </c>
      <c r="I212" s="15">
        <f t="shared" si="11"/>
        <v>0</v>
      </c>
    </row>
    <row r="213" spans="1:9" x14ac:dyDescent="0.3">
      <c r="A213" s="8" t="s">
        <v>175</v>
      </c>
      <c r="B213" s="2" t="s">
        <v>148</v>
      </c>
      <c r="C213" s="6" t="s">
        <v>168</v>
      </c>
      <c r="D213" s="5">
        <v>2</v>
      </c>
      <c r="E213" s="25"/>
      <c r="F213" s="6" t="s">
        <v>1</v>
      </c>
      <c r="G213" s="15">
        <f t="shared" si="9"/>
        <v>0</v>
      </c>
      <c r="H213" s="15">
        <f t="shared" si="10"/>
        <v>0</v>
      </c>
      <c r="I213" s="15">
        <f t="shared" si="11"/>
        <v>0</v>
      </c>
    </row>
    <row r="214" spans="1:9" x14ac:dyDescent="0.3">
      <c r="A214" s="8" t="s">
        <v>175</v>
      </c>
      <c r="B214" s="2" t="s">
        <v>148</v>
      </c>
      <c r="C214" s="6" t="s">
        <v>169</v>
      </c>
      <c r="D214" s="5">
        <v>2</v>
      </c>
      <c r="E214" s="25"/>
      <c r="F214" s="6" t="s">
        <v>1</v>
      </c>
      <c r="G214" s="15">
        <f t="shared" si="9"/>
        <v>0</v>
      </c>
      <c r="H214" s="15">
        <f t="shared" si="10"/>
        <v>0</v>
      </c>
      <c r="I214" s="15">
        <f t="shared" si="11"/>
        <v>0</v>
      </c>
    </row>
    <row r="215" spans="1:9" x14ac:dyDescent="0.3">
      <c r="A215" s="8" t="s">
        <v>175</v>
      </c>
      <c r="B215" s="2" t="s">
        <v>148</v>
      </c>
      <c r="C215" s="6" t="s">
        <v>170</v>
      </c>
      <c r="D215" s="5">
        <v>2</v>
      </c>
      <c r="E215" s="25"/>
      <c r="F215" s="6" t="s">
        <v>1</v>
      </c>
      <c r="G215" s="15">
        <f t="shared" si="9"/>
        <v>0</v>
      </c>
      <c r="H215" s="15">
        <f t="shared" si="10"/>
        <v>0</v>
      </c>
      <c r="I215" s="15">
        <f t="shared" si="11"/>
        <v>0</v>
      </c>
    </row>
    <row r="216" spans="1:9" x14ac:dyDescent="0.3">
      <c r="A216" s="8" t="s">
        <v>175</v>
      </c>
      <c r="B216" s="2" t="s">
        <v>148</v>
      </c>
      <c r="C216" s="6" t="s">
        <v>218</v>
      </c>
      <c r="D216" s="5">
        <v>2</v>
      </c>
      <c r="E216" s="25"/>
      <c r="F216" s="6" t="s">
        <v>1</v>
      </c>
      <c r="G216" s="15">
        <f t="shared" si="9"/>
        <v>0</v>
      </c>
      <c r="H216" s="15">
        <f t="shared" si="10"/>
        <v>0</v>
      </c>
      <c r="I216" s="15">
        <f t="shared" si="11"/>
        <v>0</v>
      </c>
    </row>
    <row r="217" spans="1:9" x14ac:dyDescent="0.3">
      <c r="A217" s="8" t="s">
        <v>175</v>
      </c>
      <c r="B217" s="2" t="s">
        <v>148</v>
      </c>
      <c r="C217" s="6" t="s">
        <v>217</v>
      </c>
      <c r="D217" s="5">
        <v>2</v>
      </c>
      <c r="E217" s="25"/>
      <c r="F217" s="6" t="s">
        <v>1</v>
      </c>
      <c r="G217" s="15">
        <f t="shared" si="9"/>
        <v>0</v>
      </c>
      <c r="H217" s="15">
        <f t="shared" si="10"/>
        <v>0</v>
      </c>
      <c r="I217" s="15">
        <f t="shared" si="11"/>
        <v>0</v>
      </c>
    </row>
    <row r="218" spans="1:9" x14ac:dyDescent="0.3">
      <c r="A218" s="8" t="s">
        <v>175</v>
      </c>
      <c r="B218" s="2" t="s">
        <v>148</v>
      </c>
      <c r="C218" s="6" t="s">
        <v>219</v>
      </c>
      <c r="D218" s="5">
        <v>2</v>
      </c>
      <c r="E218" s="25"/>
      <c r="F218" s="6" t="s">
        <v>1</v>
      </c>
      <c r="G218" s="15">
        <f t="shared" si="9"/>
        <v>0</v>
      </c>
      <c r="H218" s="15">
        <f t="shared" si="10"/>
        <v>0</v>
      </c>
      <c r="I218" s="15">
        <f t="shared" si="11"/>
        <v>0</v>
      </c>
    </row>
    <row r="219" spans="1:9" x14ac:dyDescent="0.3">
      <c r="A219" s="8" t="s">
        <v>175</v>
      </c>
      <c r="B219" s="2" t="s">
        <v>148</v>
      </c>
      <c r="C219" s="6" t="s">
        <v>171</v>
      </c>
      <c r="D219" s="5">
        <v>2</v>
      </c>
      <c r="E219" s="25"/>
      <c r="F219" s="6" t="s">
        <v>1</v>
      </c>
      <c r="G219" s="15">
        <f t="shared" si="9"/>
        <v>0</v>
      </c>
      <c r="H219" s="15">
        <f t="shared" si="10"/>
        <v>0</v>
      </c>
      <c r="I219" s="15">
        <f t="shared" si="11"/>
        <v>0</v>
      </c>
    </row>
    <row r="220" spans="1:9" ht="129.6" x14ac:dyDescent="0.3">
      <c r="A220" s="8" t="s">
        <v>175</v>
      </c>
      <c r="B220" s="5" t="s">
        <v>148</v>
      </c>
      <c r="C220" s="12" t="s">
        <v>220</v>
      </c>
      <c r="D220" s="5">
        <v>2</v>
      </c>
      <c r="E220" s="25"/>
      <c r="F220" s="6" t="s">
        <v>1</v>
      </c>
      <c r="G220" s="15">
        <f t="shared" si="9"/>
        <v>0</v>
      </c>
      <c r="H220" s="15">
        <f t="shared" si="10"/>
        <v>0</v>
      </c>
      <c r="I220" s="15">
        <f t="shared" si="11"/>
        <v>0</v>
      </c>
    </row>
    <row r="222" spans="1:9" x14ac:dyDescent="0.3">
      <c r="B222" s="20" t="s">
        <v>200</v>
      </c>
      <c r="C222" s="16" t="s">
        <v>199</v>
      </c>
      <c r="D222" s="17"/>
      <c r="E222" s="18"/>
      <c r="F222" s="18"/>
      <c r="G222" s="21">
        <f>SUM(G11:G220)</f>
        <v>0</v>
      </c>
      <c r="H222" s="21">
        <f>SUM(H11:H220)</f>
        <v>0</v>
      </c>
      <c r="I222" s="21">
        <f>SUM(I11:I220)</f>
        <v>0</v>
      </c>
    </row>
    <row r="223" spans="1:9" x14ac:dyDescent="0.3">
      <c r="B223" s="20" t="s">
        <v>89</v>
      </c>
      <c r="C223" s="16" t="s">
        <v>194</v>
      </c>
      <c r="D223" s="17"/>
      <c r="E223" s="18"/>
      <c r="F223" s="18"/>
      <c r="G223" s="19">
        <v>3500</v>
      </c>
      <c r="H223" s="19">
        <f>G223*2</f>
        <v>7000</v>
      </c>
      <c r="I223" s="19">
        <f>G223*3</f>
        <v>10500</v>
      </c>
    </row>
    <row r="224" spans="1:9" x14ac:dyDescent="0.3">
      <c r="B224" s="20" t="s">
        <v>201</v>
      </c>
      <c r="C224" s="16" t="s">
        <v>198</v>
      </c>
      <c r="D224" s="17"/>
      <c r="E224" s="18"/>
      <c r="F224" s="18"/>
      <c r="G224" s="21">
        <f>G222+G223</f>
        <v>3500</v>
      </c>
      <c r="H224" s="21">
        <f t="shared" ref="H224:I224" si="12">H222+H223</f>
        <v>7000</v>
      </c>
      <c r="I224" s="21">
        <f t="shared" si="12"/>
        <v>10500</v>
      </c>
    </row>
    <row r="225" spans="3:9" x14ac:dyDescent="0.3">
      <c r="C225" s="14" t="s">
        <v>221</v>
      </c>
      <c r="I225" s="27">
        <f>(C235-I224)/C235</f>
        <v>0.99769787183489034</v>
      </c>
    </row>
    <row r="226" spans="3:9" x14ac:dyDescent="0.3">
      <c r="I226" s="27"/>
    </row>
    <row r="227" spans="3:9" x14ac:dyDescent="0.3">
      <c r="C227" s="16" t="s">
        <v>203</v>
      </c>
      <c r="D227" s="26"/>
    </row>
    <row r="228" spans="3:9" x14ac:dyDescent="0.3">
      <c r="C228" s="16" t="s">
        <v>204</v>
      </c>
      <c r="D228" s="26"/>
    </row>
    <row r="230" spans="3:9" ht="28.8" x14ac:dyDescent="0.3">
      <c r="C230" s="22" t="s">
        <v>205</v>
      </c>
    </row>
    <row r="231" spans="3:9" ht="28.8" x14ac:dyDescent="0.3">
      <c r="C231" s="22" t="s">
        <v>206</v>
      </c>
    </row>
    <row r="234" spans="3:9" x14ac:dyDescent="0.3">
      <c r="C234" s="28" t="s">
        <v>222</v>
      </c>
    </row>
    <row r="235" spans="3:9" x14ac:dyDescent="0.3">
      <c r="C235" s="29">
        <v>4560997.1500000004</v>
      </c>
    </row>
  </sheetData>
  <sheetProtection algorithmName="SHA-512" hashValue="otTFwgxoCUF9LWaaxc/daXtKuV80tP7R3sxDYfouLQy9Y0TI47z8LyFbBVgEIfa5sSCHnKumc4+wnG0n4x1h3A==" saltValue="0lm6kMyuMoZ42+F8WIH+Ew==" spinCount="100000" sheet="1" scenarios="1"/>
  <phoneticPr fontId="2"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1d0f902-a178-4669-944e-d8efafb2c5b0" xsi:nil="true"/>
    <lcf76f155ced4ddcb4097134ff3c332f xmlns="857b443b-14d7-499b-a74e-868e899692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AB60E9B34739E42BB7D2D696A0D75FA" ma:contentTypeVersion="17" ma:contentTypeDescription="Creare un nuovo documento." ma:contentTypeScope="" ma:versionID="24123d3b47dd1e53388f0816d0f6661f">
  <xsd:schema xmlns:xsd="http://www.w3.org/2001/XMLSchema" xmlns:xs="http://www.w3.org/2001/XMLSchema" xmlns:p="http://schemas.microsoft.com/office/2006/metadata/properties" xmlns:ns2="857b443b-14d7-499b-a74e-868e89969252" xmlns:ns3="81d0f902-a178-4669-944e-d8efafb2c5b0" targetNamespace="http://schemas.microsoft.com/office/2006/metadata/properties" ma:root="true" ma:fieldsID="75b937b8f2dd3f2e29f0bc00e45bad67" ns2:_="" ns3:_="">
    <xsd:import namespace="857b443b-14d7-499b-a74e-868e89969252"/>
    <xsd:import namespace="81d0f902-a178-4669-944e-d8efafb2c5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b443b-14d7-499b-a74e-868e89969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e954cd72-006a-4f04-9d2b-248741e788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0f902-a178-4669-944e-d8efafb2c5b0"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4824ba85-a631-42d6-8ee9-ee6a37528493}" ma:internalName="TaxCatchAll" ma:showField="CatchAllData" ma:web="81d0f902-a178-4669-944e-d8efafb2c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14C415-C5FF-49F0-B7BC-E7418FE9A163}">
  <ds:schemaRefs>
    <ds:schemaRef ds:uri="857b443b-14d7-499b-a74e-868e8996925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1d0f902-a178-4669-944e-d8efafb2c5b0"/>
    <ds:schemaRef ds:uri="http://www.w3.org/XML/1998/namespace"/>
    <ds:schemaRef ds:uri="http://purl.org/dc/dcmitype/"/>
  </ds:schemaRefs>
</ds:datastoreItem>
</file>

<file path=customXml/itemProps2.xml><?xml version="1.0" encoding="utf-8"?>
<ds:datastoreItem xmlns:ds="http://schemas.openxmlformats.org/officeDocument/2006/customXml" ds:itemID="{C7C175A8-880B-44FF-A46F-E8686B75AD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b443b-14d7-499b-a74e-868e89969252"/>
    <ds:schemaRef ds:uri="81d0f902-a178-4669-944e-d8efafb2c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D0D43A-E3DD-48EF-95B0-EB36517B8A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Offerta economica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Pierluigi Volpato</dc:creator>
  <cp:lastModifiedBy>Anna Zanatta</cp:lastModifiedBy>
  <dcterms:created xsi:type="dcterms:W3CDTF">2023-09-13T06:10:51Z</dcterms:created>
  <dcterms:modified xsi:type="dcterms:W3CDTF">2023-10-23T13:01:34Z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0x010100BAB60E9B34739E42BB7D2D696A0D75FA</vt:lpwstr>
  </property>
  <property fmtid="{D5CDD505-2E9C-101B-9397-08002B2CF9AE}" pid="3" name="MediaServiceImageTags">
    <vt:lpwstr/>
  </property>
</Properties>
</file>